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84B9C1DE-BE07-4C87-AB7D-EA65170204B1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 l="1"/>
  <c r="B4" i="1"/>
  <c r="B3" i="1"/>
  <c r="B2" i="1"/>
  <c r="E5" i="1" s="1"/>
  <c r="E2" i="1" l="1"/>
  <c r="E3" i="1"/>
  <c r="E4" i="1" l="1"/>
</calcChain>
</file>

<file path=xl/sharedStrings.xml><?xml version="1.0" encoding="utf-8"?>
<sst xmlns="http://schemas.openxmlformats.org/spreadsheetml/2006/main" count="7" uniqueCount="7">
  <si>
    <t>surface (nombre de S)</t>
  </si>
  <si>
    <t>C (F)</t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</si>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</sst>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1" fontId="0" fillId="0" borderId="0" xfId="0" applyNumberFormat="1"/>
    <xf numFmtId="11" fontId="0" fillId="0" borderId="0" xfId="0" applyNumberFormat="1"/>
    <xf numFmtId="0" fontId="0" fillId="0" borderId="2" xfId="0" applyBorder="1" applyAlignment="1">
      <alignment horizontal="right"/>
    </xf>
    <xf numFmtId="164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right"/>
    </xf>
    <xf numFmtId="16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C en fonction de surface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C (F)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1"/>
            <c:backward val="2"/>
            <c:dispRSqr val="1"/>
            <c:dispEq val="1"/>
            <c:trendlineLbl>
              <c:layout>
                <c:manualLayout>
                  <c:x val="-0.71823206206865875"/>
                  <c:y val="-0.2276573735395486"/>
                </c:manualLayout>
              </c:layout>
              <c:numFmt formatCode="0.00E+0" sourceLinked="0"/>
            </c:trendlineLbl>
          </c:trendline>
          <c:xVal>
            <c:numRef>
              <c:f>Feuille1!$A$2:$A$7</c:f>
              <c:numCache>
                <c:formatCode>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Feuille1!$B$2:$B$7</c:f>
              <c:numCache>
                <c:formatCode>0.00E+00</c:formatCode>
                <c:ptCount val="6"/>
                <c:pt idx="0">
                  <c:v>2.57E-9</c:v>
                </c:pt>
                <c:pt idx="1">
                  <c:v>5.1200000000000005E-9</c:v>
                </c:pt>
                <c:pt idx="2">
                  <c:v>7.6400000000000009E-9</c:v>
                </c:pt>
                <c:pt idx="3">
                  <c:v>1.0099999999999999E-8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D8-452F-81B4-F7EB9F136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21606"/>
        <c:axId val="27462536"/>
      </c:scatterChart>
      <c:valAx>
        <c:axId val="91721606"/>
        <c:scaling>
          <c:orientation val="minMax"/>
          <c:min val="-1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surface (nombre de 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7462536"/>
        <c:crosses val="autoZero"/>
        <c:crossBetween val="midCat"/>
        <c:majorUnit val="1"/>
      </c:valAx>
      <c:valAx>
        <c:axId val="27462536"/>
        <c:scaling>
          <c:orientation val="minMax"/>
          <c:min val="-2.0000000000000001E-9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C (F)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E+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9172160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806040</xdr:colOff>
      <xdr:row>5</xdr:row>
      <xdr:rowOff>184680</xdr:rowOff>
    </xdr:from>
    <xdr:to>
      <xdr:col>11</xdr:col>
      <xdr:colOff>263310</xdr:colOff>
      <xdr:row>27</xdr:row>
      <xdr:rowOff>160200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workbookViewId="0">
      <selection activeCell="P14" sqref="P14"/>
    </sheetView>
  </sheetViews>
  <sheetFormatPr baseColWidth="10" defaultColWidth="11.5703125" defaultRowHeight="15" x14ac:dyDescent="0.25"/>
  <cols>
    <col min="1" max="1" width="19" style="2" customWidth="1"/>
    <col min="2" max="2" width="9" style="3" customWidth="1"/>
    <col min="4" max="4" width="17.85546875" bestFit="1" customWidth="1"/>
    <col min="5" max="5" width="20" customWidth="1"/>
  </cols>
  <sheetData>
    <row r="1" spans="1:5" x14ac:dyDescent="0.25">
      <c r="A1" s="2" t="s">
        <v>0</v>
      </c>
      <c r="B1" s="3" t="s">
        <v>1</v>
      </c>
      <c r="D1" s="1" t="s">
        <v>2</v>
      </c>
      <c r="E1" s="1"/>
    </row>
    <row r="2" spans="1:5" x14ac:dyDescent="0.25">
      <c r="A2" s="2">
        <v>1</v>
      </c>
      <c r="B2" s="3">
        <f>2.57*10^-9</f>
        <v>2.57E-9</v>
      </c>
      <c r="D2" s="4" t="s">
        <v>3</v>
      </c>
      <c r="E2" s="5">
        <f>SLOPE(B2:B7,A2:A7)</f>
        <v>2.5109999999999997E-9</v>
      </c>
    </row>
    <row r="3" spans="1:5" x14ac:dyDescent="0.25">
      <c r="A3" s="2">
        <v>2</v>
      </c>
      <c r="B3" s="3">
        <f>5.12*10^-9</f>
        <v>5.1200000000000005E-9</v>
      </c>
      <c r="D3" s="4" t="s">
        <v>4</v>
      </c>
      <c r="E3" s="5">
        <f>INTERCEPT(B2:B7,A2:A7)</f>
        <v>8.0000000000001378E-11</v>
      </c>
    </row>
    <row r="4" spans="1:5" x14ac:dyDescent="0.25">
      <c r="A4" s="2">
        <v>3</v>
      </c>
      <c r="B4" s="3">
        <f>7.64*10^-9</f>
        <v>7.6400000000000009E-9</v>
      </c>
      <c r="D4" s="4" t="s">
        <v>5</v>
      </c>
      <c r="E4" s="6" t="str">
        <f>CONCATENATE("C=",TEXT(E2,"0,00E+0"),"*S+",TEXT(E3,"0,00E+0"))</f>
        <v>C=2,51E-9*S+8,00E-11</v>
      </c>
    </row>
    <row r="5" spans="1:5" x14ac:dyDescent="0.25">
      <c r="A5" s="2">
        <v>4</v>
      </c>
      <c r="B5" s="3">
        <f>10.1*10^-9</f>
        <v>1.0099999999999999E-8</v>
      </c>
      <c r="D5" s="7" t="s">
        <v>6</v>
      </c>
      <c r="E5" s="8">
        <f>RSQ(B2:B7,A2:A7)</f>
        <v>0.99993434339830001</v>
      </c>
    </row>
    <row r="6" spans="1:5" x14ac:dyDescent="0.25">
      <c r="A6" s="2">
        <v>5</v>
      </c>
    </row>
    <row r="7" spans="1:5" x14ac:dyDescent="0.25">
      <c r="A7" s="2">
        <v>6</v>
      </c>
    </row>
  </sheetData>
  <mergeCells count="1">
    <mergeCell ref="D1:E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8</cp:revision>
  <dcterms:created xsi:type="dcterms:W3CDTF">2026-03-29T16:57:52Z</dcterms:created>
  <dcterms:modified xsi:type="dcterms:W3CDTF">2026-04-05T17:02:18Z</dcterms:modified>
  <dc:language>fr-FR</dc:language>
</cp:coreProperties>
</file>