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13_ncr:1_{4D4A4D44-3CE8-4A23-90F0-B9C77E274912}" xr6:coauthVersionLast="47" xr6:coauthVersionMax="47" xr10:uidLastSave="{00000000-0000-0000-0000-000000000000}"/>
  <bookViews>
    <workbookView xWindow="-120" yWindow="-120" windowWidth="29040" windowHeight="16440" tabRatio="500" xr2:uid="{00000000-000D-0000-FFFF-FFFF00000000}"/>
  </bookViews>
  <sheets>
    <sheet name="Feui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5" i="1" l="1"/>
  <c r="F3" i="1"/>
  <c r="F2" i="1"/>
  <c r="F4" i="1" s="1"/>
</calcChain>
</file>

<file path=xl/sharedStrings.xml><?xml version="1.0" encoding="utf-8"?>
<sst xmlns="http://schemas.openxmlformats.org/spreadsheetml/2006/main" count="13" uniqueCount="13">
  <si>
    <t>Solution S</t>
  </si>
  <si>
    <t>Concentration C [Cu(NH₃)₄²⁺(aq)]</t>
  </si>
  <si>
    <t>Absorbance A</t>
  </si>
  <si>
    <t>Sblanc</t>
  </si>
  <si>
    <r>
      <rPr>
        <sz val="11"/>
        <color rgb="FF000000"/>
        <rFont val="Calibri"/>
        <family val="2"/>
      </rPr>
      <t>S</t>
    </r>
    <r>
      <rPr>
        <sz val="12"/>
        <color rgb="FF000000"/>
        <rFont val="Times New Roman"/>
      </rPr>
      <t>₀</t>
    </r>
  </si>
  <si>
    <r>
      <rPr>
        <sz val="11"/>
        <color rgb="FF000000"/>
        <rFont val="Calibri"/>
        <family val="2"/>
      </rPr>
      <t>S</t>
    </r>
    <r>
      <rPr>
        <sz val="12"/>
        <color rgb="FF000000"/>
        <rFont val="Times New Roman"/>
      </rPr>
      <t>₁</t>
    </r>
  </si>
  <si>
    <r>
      <rPr>
        <sz val="11"/>
        <color rgb="FF000000"/>
        <rFont val="Calibri"/>
        <family val="2"/>
      </rPr>
      <t>S</t>
    </r>
    <r>
      <rPr>
        <sz val="12"/>
        <color rgb="FF000000"/>
        <rFont val="Times New Roman"/>
      </rPr>
      <t>₂</t>
    </r>
  </si>
  <si>
    <r>
      <rPr>
        <sz val="11"/>
        <color rgb="FF000000"/>
        <rFont val="Calibri"/>
        <family val="2"/>
      </rPr>
      <t>S</t>
    </r>
    <r>
      <rPr>
        <sz val="12"/>
        <color rgb="FF000000"/>
        <rFont val="Times New Roman"/>
      </rPr>
      <t>₃</t>
    </r>
  </si>
  <si>
    <t>Modélisation linéaire</t>
  </si>
  <si>
    <t>Pente :</t>
  </si>
  <si>
    <t>Ordonnée origine :</t>
  </si>
  <si>
    <t>Equation :</t>
  </si>
  <si>
    <t>r²=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</si>
</sst>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rgb="FF000000"/>
      <name val="Calibri"/>
      <family val="2"/>
    </font>
    <font>
      <sz val="12"/>
      <color rgb="FF000000"/>
      <name val="Times New Roman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3" xfId="0" applyBorder="1" applyAlignment="1">
      <alignment horizontal="right"/>
    </xf>
    <xf numFmtId="0" fontId="0" fillId="0" borderId="4" xfId="0" applyBorder="1"/>
    <xf numFmtId="0" fontId="0" fillId="0" borderId="5" xfId="0" applyBorder="1" applyAlignment="1">
      <alignment horizontal="right"/>
    </xf>
    <xf numFmtId="164" fontId="0" fillId="0" borderId="6" xfId="0" applyNumberFormat="1" applyBorder="1"/>
    <xf numFmtId="164" fontId="0" fillId="0" borderId="4" xfId="0" applyNumberForma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sz="1300" b="0" strike="noStrike" spc="-1">
                <a:latin typeface="Arial"/>
              </a:defRPr>
            </a:pPr>
            <a:r>
              <a:rPr lang="fr-FR" sz="1300" b="0" strike="noStrike" spc="-1">
                <a:latin typeface="Arial"/>
              </a:rPr>
              <a:t>Absorbance A en fonction de [Cu(NH₃)₄²⁺(aq)]</a:t>
            </a:r>
          </a:p>
        </c:rich>
      </c:tx>
      <c:layout>
        <c:manualLayout>
          <c:xMode val="edge"/>
          <c:yMode val="edge"/>
          <c:x val="0.28917996494788301"/>
          <c:y val="2.89439160380453E-2"/>
        </c:manualLayout>
      </c:layout>
      <c:overlay val="0"/>
      <c:spPr>
        <a:noFill/>
        <a:ln w="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Feuille1!$C$1</c:f>
              <c:strCache>
                <c:ptCount val="1"/>
                <c:pt idx="0">
                  <c:v>Absorbance A</c:v>
                </c:pt>
              </c:strCache>
            </c:strRef>
          </c:tx>
          <c:spPr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0">
                <a:solidFill>
                  <a:srgbClr val="004586"/>
                </a:solidFill>
              </a:ln>
            </c:spPr>
            <c:trendlineType val="linear"/>
            <c:forward val="2.0000000000000005E-3"/>
            <c:dispRSqr val="1"/>
            <c:dispEq val="1"/>
            <c:trendlineLbl>
              <c:layout>
                <c:manualLayout>
                  <c:x val="-0.66102531920575058"/>
                  <c:y val="-0.12570315510081767"/>
                </c:manualLayout>
              </c:layout>
              <c:numFmt formatCode="General" sourceLinked="0"/>
            </c:trendlineLbl>
          </c:trendline>
          <c:xVal>
            <c:numRef>
              <c:f>Feuille1!$B$2:$B$6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2E-3</c:v>
                </c:pt>
                <c:pt idx="3">
                  <c:v>1E-3</c:v>
                </c:pt>
                <c:pt idx="4">
                  <c:v>5.0000000000000001E-4</c:v>
                </c:pt>
              </c:numCache>
            </c:numRef>
          </c:xVal>
          <c:yVal>
            <c:numRef>
              <c:f>Feuille1!$C$2:$C$6</c:f>
              <c:numCache>
                <c:formatCode>General</c:formatCode>
                <c:ptCount val="5"/>
                <c:pt idx="0">
                  <c:v>0</c:v>
                </c:pt>
                <c:pt idx="1">
                  <c:v>0.85</c:v>
                </c:pt>
                <c:pt idx="2">
                  <c:v>0.17</c:v>
                </c:pt>
                <c:pt idx="3">
                  <c:v>0.09</c:v>
                </c:pt>
                <c:pt idx="4">
                  <c:v>4.4999999999999998E-2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786-43D4-BB3C-C3E002527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284372"/>
        <c:axId val="32744917"/>
      </c:scatterChart>
      <c:valAx>
        <c:axId val="77284372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FR" sz="900" b="0" strike="noStrike" spc="-1">
                    <a:latin typeface="Arial"/>
                  </a:rPr>
                  <a:t>Concentration C [Cu(NH₃)₄²⁺(aq)]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32744917"/>
        <c:crosses val="autoZero"/>
        <c:crossBetween val="midCat"/>
      </c:valAx>
      <c:valAx>
        <c:axId val="32744917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FR" sz="900" b="0" strike="noStrike" spc="-1">
                    <a:latin typeface="Arial"/>
                  </a:rPr>
                  <a:t>Absorbance A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77284372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span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9360</xdr:colOff>
      <xdr:row>5</xdr:row>
      <xdr:rowOff>191085</xdr:rowOff>
    </xdr:from>
    <xdr:to>
      <xdr:col>12</xdr:col>
      <xdr:colOff>508845</xdr:colOff>
      <xdr:row>28</xdr:row>
      <xdr:rowOff>4680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tabSelected="1" zoomScaleNormal="100" workbookViewId="0">
      <selection activeCell="O27" sqref="O27"/>
    </sheetView>
  </sheetViews>
  <sheetFormatPr baseColWidth="10" defaultColWidth="11.5703125" defaultRowHeight="15" x14ac:dyDescent="0.25"/>
  <cols>
    <col min="1" max="1" width="9.5703125" customWidth="1"/>
    <col min="2" max="2" width="30.140625" bestFit="1" customWidth="1"/>
    <col min="3" max="3" width="12.7109375" customWidth="1"/>
    <col min="5" max="5" width="17.85546875" bestFit="1" customWidth="1"/>
    <col min="6" max="6" width="16.7109375" bestFit="1" customWidth="1"/>
  </cols>
  <sheetData>
    <row r="1" spans="1:6" x14ac:dyDescent="0.25">
      <c r="A1" t="s">
        <v>0</v>
      </c>
      <c r="B1" t="s">
        <v>1</v>
      </c>
      <c r="C1" t="s">
        <v>2</v>
      </c>
      <c r="E1" s="6" t="s">
        <v>8</v>
      </c>
      <c r="F1" s="7"/>
    </row>
    <row r="2" spans="1:6" x14ac:dyDescent="0.25">
      <c r="A2" t="s">
        <v>3</v>
      </c>
      <c r="B2">
        <v>0</v>
      </c>
      <c r="C2">
        <v>0</v>
      </c>
      <c r="E2" s="1" t="s">
        <v>9</v>
      </c>
      <c r="F2" s="5">
        <f>SLOPE(C2:C6,B2:B6)</f>
        <v>84.79651162790698</v>
      </c>
    </row>
    <row r="3" spans="1:6" ht="15.75" x14ac:dyDescent="0.25">
      <c r="A3" t="s">
        <v>4</v>
      </c>
      <c r="B3">
        <v>0.01</v>
      </c>
      <c r="C3">
        <v>0.85</v>
      </c>
      <c r="E3" s="1" t="s">
        <v>10</v>
      </c>
      <c r="F3" s="5">
        <f>INTERCEPT(C2:C6,B2:B6)</f>
        <v>2.0494186046511598E-3</v>
      </c>
    </row>
    <row r="4" spans="1:6" ht="15.75" x14ac:dyDescent="0.25">
      <c r="A4" t="s">
        <v>5</v>
      </c>
      <c r="B4">
        <v>2E-3</v>
      </c>
      <c r="C4">
        <v>0.17</v>
      </c>
      <c r="E4" s="1" t="s">
        <v>11</v>
      </c>
      <c r="F4" s="2" t="str">
        <f>CONCATENATE("A=",TEXT(F2,"0,000"),"*C+",TEXT(F3,"0,000"))</f>
        <v>A=84,797*C+0,002</v>
      </c>
    </row>
    <row r="5" spans="1:6" ht="15.75" x14ac:dyDescent="0.25">
      <c r="A5" t="s">
        <v>6</v>
      </c>
      <c r="B5">
        <v>1E-3</v>
      </c>
      <c r="C5">
        <v>0.09</v>
      </c>
      <c r="E5" s="3" t="s">
        <v>12</v>
      </c>
      <c r="F5" s="4">
        <f>RSQ(C2:C6,B2:B6)</f>
        <v>0.99996533157585987</v>
      </c>
    </row>
    <row r="6" spans="1:6" ht="15.75" x14ac:dyDescent="0.25">
      <c r="A6" t="s">
        <v>7</v>
      </c>
      <c r="B6">
        <v>5.0000000000000001E-4</v>
      </c>
      <c r="C6">
        <v>4.4999999999999998E-2</v>
      </c>
    </row>
  </sheetData>
  <mergeCells count="1">
    <mergeCell ref="E1:F1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&amp;C&amp;"Arial,Normal"&amp;10&amp;Kffffff&amp;A</oddHeader>
    <oddFooter>&amp;C&amp;"Arial,Normal"&amp;10&amp;KffffffPage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Xavier Andréani</cp:lastModifiedBy>
  <cp:revision>6</cp:revision>
  <dcterms:created xsi:type="dcterms:W3CDTF">2026-03-29T16:57:52Z</dcterms:created>
  <dcterms:modified xsi:type="dcterms:W3CDTF">2026-05-30T12:02:20Z</dcterms:modified>
  <dc:language>fr-FR</dc:language>
</cp:coreProperties>
</file>