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huber32\Desktop\Sujet 3-12-25\"/>
    </mc:Choice>
  </mc:AlternateContent>
  <xr:revisionPtr revIDLastSave="0" documentId="13_ncr:1_{CD40B72F-2A85-44FA-AD94-8488A6D28FB3}" xr6:coauthVersionLast="36" xr6:coauthVersionMax="36" xr10:uidLastSave="{00000000-0000-0000-0000-000000000000}"/>
  <bookViews>
    <workbookView xWindow="0" yWindow="0" windowWidth="23250" windowHeight="10395" activeTab="1" xr2:uid="{95EE2B79-3BA3-48FF-9D1C-CBE58268520E}"/>
  </bookViews>
  <sheets>
    <sheet name="Données" sheetId="6" r:id="rId1"/>
    <sheet name="Caractéristiques" sheetId="1" r:id="rId2"/>
    <sheet name="Etudes" sheetId="4" r:id="rId3"/>
    <sheet name="Expérimentation" sheetId="5" r:id="rId4"/>
  </sheets>
  <definedNames>
    <definedName name="_xlnm.Print_Area" localSheetId="1">Caractéristiques!$B$1:$F$79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5" l="1"/>
  <c r="I20" i="5"/>
  <c r="E17" i="5"/>
  <c r="L17" i="5" s="1"/>
  <c r="E16" i="5"/>
  <c r="L13" i="5" s="1"/>
  <c r="K8" i="5"/>
  <c r="I8" i="5"/>
  <c r="J7" i="4" l="1"/>
  <c r="F14" i="4" s="1"/>
  <c r="J6" i="4"/>
  <c r="J5" i="4"/>
  <c r="J4" i="4"/>
  <c r="E14" i="4" s="1"/>
  <c r="E7" i="4"/>
  <c r="D14" i="4" s="1"/>
  <c r="E6" i="4"/>
  <c r="E5" i="4"/>
  <c r="E4" i="4"/>
  <c r="C14" i="4" s="1"/>
</calcChain>
</file>

<file path=xl/sharedStrings.xml><?xml version="1.0" encoding="utf-8"?>
<sst xmlns="http://schemas.openxmlformats.org/spreadsheetml/2006/main" count="214" uniqueCount="125">
  <si>
    <t>Légende</t>
  </si>
  <si>
    <t>Calcul automatique</t>
  </si>
  <si>
    <t>Remplir manuellement une valeur</t>
  </si>
  <si>
    <t>Remplir manuellement une formule</t>
  </si>
  <si>
    <t>[V]</t>
  </si>
  <si>
    <t>[W]</t>
  </si>
  <si>
    <t>Légende du tableur</t>
  </si>
  <si>
    <t>Calcul automatique à ne pas modifier</t>
  </si>
  <si>
    <t>Consommation énergétique quotidienne</t>
  </si>
  <si>
    <t xml:space="preserve"> (voir dossier ressources)</t>
  </si>
  <si>
    <t>OUTIL D'AIDE AU CHOIX D'UN SYSTÈME DE CHAUFFAGE</t>
  </si>
  <si>
    <t>Ec1</t>
  </si>
  <si>
    <t>Ec2</t>
  </si>
  <si>
    <t>Puissance de chauffe</t>
  </si>
  <si>
    <t>Tension d'alimentation</t>
  </si>
  <si>
    <t>P1</t>
  </si>
  <si>
    <t>Classe énergétique</t>
  </si>
  <si>
    <t>Volume d'eau à chauffer</t>
  </si>
  <si>
    <t>V1</t>
  </si>
  <si>
    <t>[l]</t>
  </si>
  <si>
    <t>Source d'énergie</t>
  </si>
  <si>
    <t>S1</t>
  </si>
  <si>
    <t>Période d'ouverture</t>
  </si>
  <si>
    <t>PO</t>
  </si>
  <si>
    <t>Prix</t>
  </si>
  <si>
    <t>[€]</t>
  </si>
  <si>
    <t>C1</t>
  </si>
  <si>
    <t>P2</t>
  </si>
  <si>
    <t>Coût de l'énergie</t>
  </si>
  <si>
    <t>Co</t>
  </si>
  <si>
    <t>U1</t>
  </si>
  <si>
    <t>U2</t>
  </si>
  <si>
    <t>S2</t>
  </si>
  <si>
    <t>V2</t>
  </si>
  <si>
    <t>Cl2</t>
  </si>
  <si>
    <t>Cl1</t>
  </si>
  <si>
    <t xml:space="preserve">  Consommation quotidienne du chauffe-eau électrique</t>
  </si>
  <si>
    <t xml:space="preserve">  Consommation quotidienne du chauffe-eau thermodynamique</t>
  </si>
  <si>
    <t>C2</t>
  </si>
  <si>
    <t>Informations générales</t>
  </si>
  <si>
    <t>Coût de l'énergie par an</t>
  </si>
  <si>
    <t>Masse</t>
  </si>
  <si>
    <t>[kg]</t>
  </si>
  <si>
    <t>Impact CO2 / masse du produit</t>
  </si>
  <si>
    <t xml:space="preserve"> (voir sujet : travail demandé)</t>
  </si>
  <si>
    <t>I conso</t>
  </si>
  <si>
    <t>I masse</t>
  </si>
  <si>
    <t>Masse CO2 / masse du produit</t>
  </si>
  <si>
    <t>[kg eq CO2]</t>
  </si>
  <si>
    <t>M CO2 W1</t>
  </si>
  <si>
    <t>M CO2 m1</t>
  </si>
  <si>
    <t>m1</t>
  </si>
  <si>
    <t>M CO2 W2</t>
  </si>
  <si>
    <t>M CO2 m2</t>
  </si>
  <si>
    <t>CARACTERISTIQUES du chauffe-eau électrique (produit 1)</t>
  </si>
  <si>
    <t>CARACTERISTIQUES du chauffe-eau thermodtnamique (produit 2)</t>
  </si>
  <si>
    <t>Masse CO2 / consomation d'énergie par an</t>
  </si>
  <si>
    <t>Consommation d'énergie par an</t>
  </si>
  <si>
    <t>Conso E1</t>
  </si>
  <si>
    <t>Cout E1</t>
  </si>
  <si>
    <t>m2</t>
  </si>
  <si>
    <t>Conso E2</t>
  </si>
  <si>
    <t>Cout E2</t>
  </si>
  <si>
    <t>Résumé :</t>
  </si>
  <si>
    <t>Prix d'achat du chauffe-eau</t>
  </si>
  <si>
    <t>Coût de l'énergie consommée par an</t>
  </si>
  <si>
    <t>Années</t>
  </si>
  <si>
    <t>Coût total</t>
  </si>
  <si>
    <t>Impact total</t>
  </si>
  <si>
    <t>[n]</t>
  </si>
  <si>
    <t>cumulé</t>
  </si>
  <si>
    <t>Comparaison :</t>
  </si>
  <si>
    <t>Conclusion :</t>
  </si>
  <si>
    <t>/</t>
  </si>
  <si>
    <t>Masse CO2 / consommation d'énergie par an</t>
  </si>
  <si>
    <t>Impact CO2 / consommation d'énergie</t>
  </si>
  <si>
    <r>
      <t>C</t>
    </r>
    <r>
      <rPr>
        <b/>
        <sz val="11"/>
        <color theme="1"/>
        <rFont val="Arial"/>
        <family val="2"/>
      </rPr>
      <t>hauffe eau électrique</t>
    </r>
  </si>
  <si>
    <r>
      <t>C</t>
    </r>
    <r>
      <rPr>
        <b/>
        <sz val="11"/>
        <color theme="1"/>
        <rFont val="Arial"/>
        <family val="2"/>
      </rPr>
      <t>hauffe eau thermodynamique</t>
    </r>
  </si>
  <si>
    <t>Sur le graphe des coût cumulés, les courbes se croisent après environ</t>
  </si>
  <si>
    <t>ans</t>
  </si>
  <si>
    <t xml:space="preserve">Après le croisement, c'est le chauffe-eau </t>
  </si>
  <si>
    <t>qui a un coût cumulé moins élevé</t>
  </si>
  <si>
    <t>Sur le graphe des impacts cumulés, les courbes se croisent après environ</t>
  </si>
  <si>
    <t>qui a un impact cumulé moins élevé</t>
  </si>
  <si>
    <t xml:space="preserve">Il est donc préférable de choisir le chauffe-eau </t>
  </si>
  <si>
    <r>
      <t>[jour·an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]</t>
    </r>
  </si>
  <si>
    <r>
      <t>[€·kWh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]</t>
    </r>
  </si>
  <si>
    <r>
      <t>[kg eq CO2·kWh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]</t>
    </r>
  </si>
  <si>
    <r>
      <t>[kg eq CO2·kg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]</t>
    </r>
  </si>
  <si>
    <r>
      <t>[kWh·jour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]</t>
    </r>
  </si>
  <si>
    <r>
      <t>[kWh·an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]</t>
    </r>
  </si>
  <si>
    <r>
      <t>[€·an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]</t>
    </r>
  </si>
  <si>
    <t>Conso E = Ec × PO</t>
  </si>
  <si>
    <t>Cout E = Conso E × Co</t>
  </si>
  <si>
    <t>M CO2 W = I conso × Conso E</t>
  </si>
  <si>
    <t>M CO2 m = I masse × m</t>
  </si>
  <si>
    <t>OUTIL D'AIDE A L'EXPERIMENTATION</t>
  </si>
  <si>
    <t>Chauffe-eau électrique</t>
  </si>
  <si>
    <t>Chauffe-eau thermodynamique</t>
  </si>
  <si>
    <t>Resultats</t>
  </si>
  <si>
    <t>Puissance calorifique</t>
  </si>
  <si>
    <t>Puissance électrique</t>
  </si>
  <si>
    <t>Puissance calorifique récupérée gratuitement</t>
  </si>
  <si>
    <t>Données de l'expérimentation thermodynamique</t>
  </si>
  <si>
    <r>
      <t>P</t>
    </r>
    <r>
      <rPr>
        <sz val="9"/>
        <color theme="1"/>
        <rFont val="Arial"/>
        <family val="2"/>
      </rPr>
      <t>recup</t>
    </r>
  </si>
  <si>
    <r>
      <t>P</t>
    </r>
    <r>
      <rPr>
        <sz val="9"/>
        <color theme="1"/>
        <rFont val="Arial"/>
        <family val="2"/>
      </rPr>
      <t>elec</t>
    </r>
  </si>
  <si>
    <r>
      <t>P</t>
    </r>
    <r>
      <rPr>
        <sz val="9"/>
        <color theme="1"/>
        <rFont val="Arial"/>
        <family val="2"/>
      </rPr>
      <t>calor</t>
    </r>
  </si>
  <si>
    <t>Puissance calorifique (référence des modèles)</t>
  </si>
  <si>
    <t>récupérée</t>
  </si>
  <si>
    <t>Consommation d’énergie du 
chauffe-eau électrique</t>
  </si>
  <si>
    <t>8 kWh·jour-1</t>
  </si>
  <si>
    <t>Consommation d’énergie du 
chauffe-eau thermodynamique</t>
  </si>
  <si>
    <t>4 kWh·jour-1</t>
  </si>
  <si>
    <t>60 jours·an-1</t>
  </si>
  <si>
    <t>Coût de l’énergie électrique consommée</t>
  </si>
  <si>
    <t>20 centimes par kWh</t>
  </si>
  <si>
    <t>Quantité de gaz à effet de serre 
rejetée dans l’atmosphère due à la consommation électrique</t>
  </si>
  <si>
    <r>
      <t>100 g équivalent CO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pour 1 kWh 
d’énergie électrique consommée</t>
    </r>
  </si>
  <si>
    <t>Quantité de gaz à effet de serre 
rejetée dans l’atmosphère due à la fabrication d'un produit manufacturé</t>
  </si>
  <si>
    <r>
      <t>1,9 kg équivalent CO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pour un produit 
ayant une masse de 1 kg</t>
    </r>
  </si>
  <si>
    <t xml:space="preserve">En conclusion, onvoit que la solution retenue est </t>
  </si>
  <si>
    <t>Coefficient de</t>
  </si>
  <si>
    <t>performance COP</t>
  </si>
  <si>
    <t>Coefficient de performace COP</t>
  </si>
  <si>
    <t>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</si>
</sst>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rgb="FF00610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rgb="FF006100"/>
      <name val="Arial"/>
      <family val="2"/>
    </font>
    <font>
      <vertAlign val="subscript"/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13" borderId="0" applyNumberFormat="0" applyBorder="0" applyAlignment="0" applyProtection="0"/>
  </cellStyleXfs>
  <cellXfs count="211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11" borderId="0" xfId="0" applyFont="1" applyFill="1"/>
    <xf numFmtId="0" fontId="3" fillId="7" borderId="0" xfId="0" applyFont="1" applyFill="1"/>
    <xf numFmtId="0" fontId="3" fillId="2" borderId="0" xfId="0" applyFont="1" applyFill="1"/>
    <xf numFmtId="0" fontId="3" fillId="9" borderId="4" xfId="0" applyFont="1" applyFill="1" applyBorder="1" applyAlignment="1">
      <alignment horizontal="center"/>
    </xf>
    <xf numFmtId="0" fontId="3" fillId="0" borderId="0" xfId="0" applyFont="1" applyAlignment="1">
      <alignment horizontal="left" indent="1"/>
    </xf>
    <xf numFmtId="0" fontId="3" fillId="8" borderId="5" xfId="0" applyFont="1" applyFill="1" applyBorder="1" applyAlignment="1">
      <alignment horizontal="left" indent="1"/>
    </xf>
    <xf numFmtId="0" fontId="3" fillId="10" borderId="5" xfId="0" applyFont="1" applyFill="1" applyBorder="1" applyAlignment="1">
      <alignment horizontal="left" indent="1"/>
    </xf>
    <xf numFmtId="0" fontId="3" fillId="4" borderId="3" xfId="0" applyFont="1" applyFill="1" applyBorder="1" applyAlignment="1">
      <alignment horizontal="left" indent="1"/>
    </xf>
    <xf numFmtId="0" fontId="3" fillId="0" borderId="0" xfId="0" applyFont="1"/>
    <xf numFmtId="0" fontId="3" fillId="7" borderId="26" xfId="0" applyFont="1" applyFill="1" applyBorder="1" applyAlignment="1">
      <alignment horizontal="left" vertical="center" wrapText="1"/>
    </xf>
    <xf numFmtId="0" fontId="3" fillId="5" borderId="19" xfId="0" applyFont="1" applyFill="1" applyBorder="1" applyAlignment="1">
      <alignment horizontal="center" vertical="center"/>
    </xf>
    <xf numFmtId="1" fontId="3" fillId="3" borderId="2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7" borderId="28" xfId="0" applyFont="1" applyFill="1" applyBorder="1" applyAlignment="1">
      <alignment horizontal="left" vertical="center" wrapText="1"/>
    </xf>
    <xf numFmtId="0" fontId="3" fillId="5" borderId="11" xfId="0" applyFont="1" applyFill="1" applyBorder="1" applyAlignment="1">
      <alignment horizontal="center" vertical="center"/>
    </xf>
    <xf numFmtId="2" fontId="3" fillId="3" borderId="29" xfId="0" applyNumberFormat="1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2" fontId="3" fillId="3" borderId="31" xfId="0" applyNumberFormat="1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left" vertical="center" wrapText="1"/>
    </xf>
    <xf numFmtId="0" fontId="3" fillId="5" borderId="33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2" fontId="3" fillId="3" borderId="35" xfId="0" applyNumberFormat="1" applyFont="1" applyFill="1" applyBorder="1" applyAlignment="1">
      <alignment horizontal="center" vertical="center"/>
    </xf>
    <xf numFmtId="0" fontId="3" fillId="7" borderId="47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" fontId="3" fillId="3" borderId="2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3" fillId="7" borderId="28" xfId="0" applyFont="1" applyFill="1" applyBorder="1"/>
    <xf numFmtId="0" fontId="3" fillId="5" borderId="12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7" borderId="36" xfId="0" applyFont="1" applyFill="1" applyBorder="1"/>
    <xf numFmtId="0" fontId="3" fillId="5" borderId="13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9" fontId="3" fillId="3" borderId="37" xfId="1" applyFont="1" applyFill="1" applyBorder="1" applyAlignment="1">
      <alignment horizontal="center" vertical="center"/>
    </xf>
    <xf numFmtId="9" fontId="3" fillId="5" borderId="37" xfId="1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vertical="center"/>
    </xf>
    <xf numFmtId="0" fontId="3" fillId="3" borderId="37" xfId="1" applyNumberFormat="1" applyFont="1" applyFill="1" applyBorder="1" applyAlignment="1">
      <alignment horizontal="center" vertical="center"/>
    </xf>
    <xf numFmtId="1" fontId="3" fillId="4" borderId="3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indent="1"/>
    </xf>
    <xf numFmtId="0" fontId="3" fillId="2" borderId="0" xfId="0" applyFont="1" applyFill="1" applyAlignment="1">
      <alignment horizontal="center"/>
    </xf>
    <xf numFmtId="4" fontId="5" fillId="10" borderId="37" xfId="0" applyNumberFormat="1" applyFont="1" applyFill="1" applyBorder="1" applyAlignment="1">
      <alignment horizontal="center" vertical="center"/>
    </xf>
    <xf numFmtId="0" fontId="3" fillId="2" borderId="10" xfId="0" applyFont="1" applyFill="1" applyBorder="1"/>
    <xf numFmtId="4" fontId="5" fillId="10" borderId="3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left" indent="1"/>
    </xf>
    <xf numFmtId="0" fontId="3" fillId="7" borderId="0" xfId="0" applyFont="1" applyFill="1" applyBorder="1"/>
    <xf numFmtId="0" fontId="3" fillId="7" borderId="0" xfId="0" applyFont="1" applyFill="1" applyBorder="1" applyAlignment="1">
      <alignment horizontal="center" vertical="center"/>
    </xf>
    <xf numFmtId="0" fontId="3" fillId="7" borderId="0" xfId="1" applyNumberFormat="1" applyFont="1" applyFill="1" applyBorder="1" applyAlignment="1">
      <alignment horizontal="center" vertical="center"/>
    </xf>
    <xf numFmtId="2" fontId="3" fillId="7" borderId="0" xfId="1" applyNumberFormat="1" applyFont="1" applyFill="1" applyBorder="1" applyAlignment="1">
      <alignment horizontal="center" vertical="center"/>
    </xf>
    <xf numFmtId="0" fontId="4" fillId="7" borderId="0" xfId="0" applyFont="1" applyFill="1" applyBorder="1"/>
    <xf numFmtId="0" fontId="6" fillId="7" borderId="0" xfId="0" applyFont="1" applyFill="1" applyBorder="1"/>
    <xf numFmtId="0" fontId="3" fillId="7" borderId="0" xfId="0" applyFont="1" applyFill="1" applyBorder="1" applyAlignment="1">
      <alignment wrapText="1"/>
    </xf>
    <xf numFmtId="0" fontId="3" fillId="7" borderId="0" xfId="0" applyFont="1" applyFill="1" applyBorder="1" applyAlignment="1">
      <alignment vertical="center" wrapText="1"/>
    </xf>
    <xf numFmtId="0" fontId="4" fillId="7" borderId="0" xfId="0" applyFont="1" applyFill="1" applyBorder="1" applyAlignment="1">
      <alignment vertical="center"/>
    </xf>
    <xf numFmtId="1" fontId="3" fillId="7" borderId="0" xfId="1" applyNumberFormat="1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center" vertical="center"/>
    </xf>
    <xf numFmtId="0" fontId="3" fillId="7" borderId="0" xfId="0" applyFont="1" applyFill="1" applyBorder="1" applyAlignment="1">
      <alignment horizontal="left" indent="1"/>
    </xf>
    <xf numFmtId="1" fontId="3" fillId="7" borderId="0" xfId="0" applyNumberFormat="1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0" xfId="0" quotePrefix="1" applyFont="1" applyFill="1" applyBorder="1" applyAlignment="1">
      <alignment horizontal="left" indent="1"/>
    </xf>
    <xf numFmtId="165" fontId="3" fillId="7" borderId="0" xfId="1" applyNumberFormat="1" applyFont="1" applyFill="1" applyBorder="1" applyAlignment="1">
      <alignment horizontal="center" vertical="center"/>
    </xf>
    <xf numFmtId="164" fontId="3" fillId="7" borderId="0" xfId="0" applyNumberFormat="1" applyFont="1" applyFill="1" applyBorder="1" applyAlignment="1">
      <alignment horizontal="center" vertical="center"/>
    </xf>
    <xf numFmtId="0" fontId="3" fillId="7" borderId="0" xfId="0" quotePrefix="1" applyFont="1" applyFill="1" applyBorder="1"/>
    <xf numFmtId="0" fontId="3" fillId="7" borderId="0" xfId="0" applyFont="1" applyFill="1" applyAlignment="1">
      <alignment horizontal="center" vertical="center"/>
    </xf>
    <xf numFmtId="0" fontId="3" fillId="7" borderId="40" xfId="0" applyFont="1" applyFill="1" applyBorder="1"/>
    <xf numFmtId="0" fontId="3" fillId="7" borderId="15" xfId="0" applyFont="1" applyFill="1" applyBorder="1" applyAlignment="1">
      <alignment vertical="center"/>
    </xf>
    <xf numFmtId="0" fontId="3" fillId="4" borderId="27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7" borderId="16" xfId="0" applyFont="1" applyFill="1" applyBorder="1" applyAlignment="1">
      <alignment vertical="center"/>
    </xf>
    <xf numFmtId="4" fontId="5" fillId="4" borderId="37" xfId="0" applyNumberFormat="1" applyFont="1" applyFill="1" applyBorder="1" applyAlignment="1">
      <alignment horizontal="center" vertical="center"/>
    </xf>
    <xf numFmtId="0" fontId="3" fillId="7" borderId="16" xfId="0" applyFont="1" applyFill="1" applyBorder="1" applyAlignment="1">
      <alignment horizontal="left" vertical="center" wrapText="1"/>
    </xf>
    <xf numFmtId="0" fontId="3" fillId="7" borderId="17" xfId="0" applyFont="1" applyFill="1" applyBorder="1" applyAlignment="1">
      <alignment horizontal="left" vertical="center" wrapText="1"/>
    </xf>
    <xf numFmtId="0" fontId="3" fillId="5" borderId="42" xfId="0" applyFont="1" applyFill="1" applyBorder="1" applyAlignment="1">
      <alignment horizontal="center" vertical="center"/>
    </xf>
    <xf numFmtId="4" fontId="5" fillId="4" borderId="39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Border="1" applyAlignment="1">
      <alignment horizontal="center" vertical="center"/>
    </xf>
    <xf numFmtId="0" fontId="3" fillId="7" borderId="43" xfId="0" applyFont="1" applyFill="1" applyBorder="1"/>
    <xf numFmtId="0" fontId="3" fillId="7" borderId="45" xfId="0" applyFont="1" applyFill="1" applyBorder="1"/>
    <xf numFmtId="0" fontId="3" fillId="5" borderId="37" xfId="0" applyFont="1" applyFill="1" applyBorder="1" applyAlignment="1">
      <alignment horizontal="center" vertical="center"/>
    </xf>
    <xf numFmtId="2" fontId="3" fillId="4" borderId="36" xfId="0" applyNumberFormat="1" applyFont="1" applyFill="1" applyBorder="1"/>
    <xf numFmtId="2" fontId="3" fillId="4" borderId="37" xfId="0" applyNumberFormat="1" applyFont="1" applyFill="1" applyBorder="1"/>
    <xf numFmtId="2" fontId="3" fillId="6" borderId="36" xfId="0" applyNumberFormat="1" applyFont="1" applyFill="1" applyBorder="1"/>
    <xf numFmtId="2" fontId="3" fillId="6" borderId="37" xfId="0" applyNumberFormat="1" applyFont="1" applyFill="1" applyBorder="1"/>
    <xf numFmtId="2" fontId="3" fillId="6" borderId="38" xfId="0" applyNumberFormat="1" applyFont="1" applyFill="1" applyBorder="1"/>
    <xf numFmtId="2" fontId="3" fillId="6" borderId="46" xfId="0" applyNumberFormat="1" applyFont="1" applyFill="1" applyBorder="1"/>
    <xf numFmtId="2" fontId="3" fillId="6" borderId="41" xfId="0" applyNumberFormat="1" applyFont="1" applyFill="1" applyBorder="1"/>
    <xf numFmtId="2" fontId="3" fillId="6" borderId="39" xfId="0" applyNumberFormat="1" applyFont="1" applyFill="1" applyBorder="1"/>
    <xf numFmtId="0" fontId="3" fillId="7" borderId="0" xfId="0" applyNumberFormat="1" applyFont="1" applyFill="1"/>
    <xf numFmtId="0" fontId="3" fillId="2" borderId="0" xfId="0" applyNumberFormat="1" applyFont="1" applyFill="1" applyBorder="1"/>
    <xf numFmtId="0" fontId="3" fillId="0" borderId="0" xfId="0" applyNumberFormat="1" applyFont="1"/>
    <xf numFmtId="0" fontId="3" fillId="2" borderId="0" xfId="0" applyNumberFormat="1" applyFont="1" applyFill="1"/>
    <xf numFmtId="0" fontId="3" fillId="2" borderId="0" xfId="0" applyFont="1" applyFill="1" applyBorder="1" applyAlignment="1">
      <alignment horizontal="left" vertical="center" wrapText="1"/>
    </xf>
    <xf numFmtId="0" fontId="3" fillId="5" borderId="36" xfId="0" applyFont="1" applyFill="1" applyBorder="1" applyAlignment="1">
      <alignment horizontal="center"/>
    </xf>
    <xf numFmtId="0" fontId="3" fillId="5" borderId="37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 vertical="center"/>
    </xf>
    <xf numFmtId="0" fontId="3" fillId="5" borderId="43" xfId="0" applyFont="1" applyFill="1" applyBorder="1" applyAlignment="1">
      <alignment horizontal="center"/>
    </xf>
    <xf numFmtId="0" fontId="3" fillId="5" borderId="30" xfId="0" applyFont="1" applyFill="1" applyBorder="1" applyAlignment="1">
      <alignment horizontal="center"/>
    </xf>
    <xf numFmtId="0" fontId="3" fillId="5" borderId="30" xfId="0" applyFont="1" applyFill="1" applyBorder="1"/>
    <xf numFmtId="0" fontId="3" fillId="5" borderId="44" xfId="0" applyFont="1" applyFill="1" applyBorder="1"/>
    <xf numFmtId="0" fontId="3" fillId="5" borderId="32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21" xfId="0" applyNumberFormat="1" applyFont="1" applyFill="1" applyBorder="1"/>
    <xf numFmtId="0" fontId="3" fillId="2" borderId="20" xfId="0" applyNumberFormat="1" applyFont="1" applyFill="1" applyBorder="1"/>
    <xf numFmtId="0" fontId="3" fillId="0" borderId="22" xfId="0" applyNumberFormat="1" applyFont="1" applyBorder="1"/>
    <xf numFmtId="0" fontId="3" fillId="2" borderId="2" xfId="0" applyNumberFormat="1" applyFont="1" applyFill="1" applyBorder="1"/>
    <xf numFmtId="0" fontId="5" fillId="12" borderId="0" xfId="0" applyNumberFormat="1" applyFont="1" applyFill="1" applyBorder="1" applyAlignment="1">
      <alignment horizontal="center" vertical="center"/>
    </xf>
    <xf numFmtId="0" fontId="3" fillId="0" borderId="48" xfId="0" applyNumberFormat="1" applyFont="1" applyBorder="1"/>
    <xf numFmtId="0" fontId="3" fillId="2" borderId="2" xfId="0" applyFont="1" applyFill="1" applyBorder="1"/>
    <xf numFmtId="0" fontId="3" fillId="0" borderId="48" xfId="0" applyFont="1" applyBorder="1"/>
    <xf numFmtId="0" fontId="4" fillId="0" borderId="48" xfId="0" applyFont="1" applyBorder="1" applyAlignment="1">
      <alignment horizontal="left" vertical="center" wrapText="1"/>
    </xf>
    <xf numFmtId="0" fontId="3" fillId="5" borderId="9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indent="1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10" fillId="0" borderId="0" xfId="0" applyFont="1" applyBorder="1" applyAlignment="1">
      <alignment horizontal="center"/>
    </xf>
    <xf numFmtId="0" fontId="0" fillId="0" borderId="48" xfId="0" applyBorder="1"/>
    <xf numFmtId="0" fontId="0" fillId="0" borderId="0" xfId="0" applyBorder="1"/>
    <xf numFmtId="0" fontId="0" fillId="0" borderId="23" xfId="0" applyBorder="1"/>
    <xf numFmtId="0" fontId="0" fillId="0" borderId="1" xfId="0" applyBorder="1"/>
    <xf numFmtId="0" fontId="0" fillId="0" borderId="24" xfId="0" applyBorder="1"/>
    <xf numFmtId="0" fontId="9" fillId="7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left" vertical="center"/>
    </xf>
    <xf numFmtId="0" fontId="9" fillId="10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9" fillId="14" borderId="26" xfId="0" applyFont="1" applyFill="1" applyBorder="1" applyAlignment="1">
      <alignment horizontal="left" vertical="center" wrapText="1"/>
    </xf>
    <xf numFmtId="0" fontId="9" fillId="5" borderId="49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1" fontId="9" fillId="3" borderId="27" xfId="0" applyNumberFormat="1" applyFont="1" applyFill="1" applyBorder="1" applyAlignment="1">
      <alignment horizontal="center" vertical="center"/>
    </xf>
    <xf numFmtId="0" fontId="9" fillId="14" borderId="28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1" fontId="9" fillId="3" borderId="29" xfId="0" applyNumberFormat="1" applyFont="1" applyFill="1" applyBorder="1" applyAlignment="1">
      <alignment horizontal="center" vertical="center"/>
    </xf>
    <xf numFmtId="0" fontId="9" fillId="14" borderId="30" xfId="0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/>
    </xf>
    <xf numFmtId="1" fontId="9" fillId="4" borderId="31" xfId="0" applyNumberFormat="1" applyFont="1" applyFill="1" applyBorder="1" applyAlignment="1">
      <alignment horizontal="center" vertical="center"/>
    </xf>
    <xf numFmtId="0" fontId="9" fillId="14" borderId="32" xfId="0" applyFont="1" applyFill="1" applyBorder="1" applyAlignment="1">
      <alignment horizontal="left" vertical="center" wrapText="1"/>
    </xf>
    <xf numFmtId="0" fontId="9" fillId="5" borderId="33" xfId="0" applyFont="1" applyFill="1" applyBorder="1" applyAlignment="1">
      <alignment horizontal="center" vertical="center"/>
    </xf>
    <xf numFmtId="0" fontId="9" fillId="5" borderId="34" xfId="0" applyFont="1" applyFill="1" applyBorder="1" applyAlignment="1">
      <alignment horizontal="center" vertical="center"/>
    </xf>
    <xf numFmtId="1" fontId="12" fillId="13" borderId="0" xfId="2" applyNumberFormat="1" applyFont="1" applyBorder="1" applyAlignment="1">
      <alignment horizontal="center"/>
    </xf>
    <xf numFmtId="0" fontId="10" fillId="14" borderId="0" xfId="0" applyFont="1" applyFill="1" applyBorder="1" applyAlignment="1">
      <alignment horizontal="center"/>
    </xf>
    <xf numFmtId="0" fontId="0" fillId="14" borderId="0" xfId="0" applyFill="1" applyBorder="1"/>
    <xf numFmtId="1" fontId="12" fillId="15" borderId="0" xfId="2" applyNumberFormat="1" applyFont="1" applyFill="1" applyBorder="1" applyAlignment="1">
      <alignment horizontal="center" vertical="center"/>
    </xf>
    <xf numFmtId="0" fontId="12" fillId="15" borderId="0" xfId="2" applyFont="1" applyFill="1" applyBorder="1" applyAlignment="1">
      <alignment horizontal="center" vertical="center"/>
    </xf>
    <xf numFmtId="0" fontId="12" fillId="13" borderId="0" xfId="2" applyFont="1" applyBorder="1" applyAlignment="1">
      <alignment horizontal="center"/>
    </xf>
    <xf numFmtId="0" fontId="12" fillId="13" borderId="0" xfId="2" applyFont="1" applyBorder="1" applyAlignment="1">
      <alignment horizontal="center" vertical="top"/>
    </xf>
    <xf numFmtId="0" fontId="9" fillId="0" borderId="10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23" xfId="0" applyFont="1" applyFill="1" applyBorder="1"/>
    <xf numFmtId="0" fontId="3" fillId="2" borderId="1" xfId="0" applyFont="1" applyFill="1" applyBorder="1"/>
    <xf numFmtId="0" fontId="3" fillId="0" borderId="24" xfId="0" applyFont="1" applyBorder="1"/>
    <xf numFmtId="0" fontId="10" fillId="7" borderId="20" xfId="0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 vertical="top"/>
    </xf>
    <xf numFmtId="1" fontId="12" fillId="0" borderId="0" xfId="2" applyNumberFormat="1" applyFont="1" applyFill="1" applyBorder="1" applyAlignment="1">
      <alignment horizontal="center"/>
    </xf>
    <xf numFmtId="2" fontId="9" fillId="4" borderId="35" xfId="0" applyNumberFormat="1" applyFont="1" applyFill="1" applyBorder="1" applyAlignment="1">
      <alignment horizontal="center" vertical="center"/>
    </xf>
    <xf numFmtId="2" fontId="12" fillId="13" borderId="0" xfId="2" applyNumberFormat="1" applyFont="1" applyBorder="1" applyAlignment="1">
      <alignment horizontal="center"/>
    </xf>
    <xf numFmtId="0" fontId="2" fillId="11" borderId="0" xfId="0" applyFont="1" applyFill="1" applyAlignment="1">
      <alignment horizontal="center" vertical="center"/>
    </xf>
    <xf numFmtId="0" fontId="6" fillId="7" borderId="0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 vertical="center" wrapText="1"/>
    </xf>
    <xf numFmtId="0" fontId="3" fillId="9" borderId="21" xfId="0" applyFont="1" applyFill="1" applyBorder="1" applyAlignment="1">
      <alignment horizontal="left" vertical="center" wrapText="1"/>
    </xf>
    <xf numFmtId="0" fontId="3" fillId="9" borderId="20" xfId="0" applyFont="1" applyFill="1" applyBorder="1" applyAlignment="1">
      <alignment horizontal="left" vertical="center" wrapText="1"/>
    </xf>
    <xf numFmtId="0" fontId="3" fillId="9" borderId="22" xfId="0" applyFont="1" applyFill="1" applyBorder="1" applyAlignment="1">
      <alignment horizontal="left" vertical="center" wrapText="1"/>
    </xf>
    <xf numFmtId="0" fontId="3" fillId="9" borderId="23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9" borderId="24" xfId="0" applyFont="1" applyFill="1" applyBorder="1" applyAlignment="1">
      <alignment horizontal="left" vertical="center" wrapText="1"/>
    </xf>
    <xf numFmtId="0" fontId="3" fillId="7" borderId="38" xfId="0" applyFont="1" applyFill="1" applyBorder="1" applyAlignment="1">
      <alignment vertical="center"/>
    </xf>
    <xf numFmtId="0" fontId="3" fillId="7" borderId="28" xfId="0" applyFont="1" applyFill="1" applyBorder="1" applyAlignment="1">
      <alignment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left" vertical="center"/>
    </xf>
    <xf numFmtId="0" fontId="3" fillId="7" borderId="28" xfId="0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3" fillId="12" borderId="0" xfId="0" applyNumberFormat="1" applyFont="1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3" fillId="0" borderId="18" xfId="0" applyFont="1" applyBorder="1" applyAlignment="1"/>
    <xf numFmtId="0" fontId="3" fillId="0" borderId="27" xfId="0" applyFont="1" applyBorder="1" applyAlignment="1"/>
    <xf numFmtId="0" fontId="3" fillId="3" borderId="36" xfId="0" applyFont="1" applyFill="1" applyBorder="1" applyAlignment="1">
      <alignment horizontal="left"/>
    </xf>
    <xf numFmtId="0" fontId="3" fillId="0" borderId="10" xfId="0" applyFont="1" applyBorder="1" applyAlignment="1"/>
    <xf numFmtId="0" fontId="3" fillId="0" borderId="37" xfId="0" applyFont="1" applyBorder="1" applyAlignment="1"/>
    <xf numFmtId="0" fontId="3" fillId="6" borderId="36" xfId="0" applyFont="1" applyFill="1" applyBorder="1" applyAlignment="1">
      <alignment horizontal="left"/>
    </xf>
    <xf numFmtId="0" fontId="3" fillId="6" borderId="10" xfId="0" applyFont="1" applyFill="1" applyBorder="1" applyAlignment="1"/>
    <xf numFmtId="0" fontId="3" fillId="6" borderId="37" xfId="0" applyFont="1" applyFill="1" applyBorder="1" applyAlignment="1"/>
    <xf numFmtId="0" fontId="3" fillId="4" borderId="32" xfId="0" applyFont="1" applyFill="1" applyBorder="1" applyAlignment="1"/>
    <xf numFmtId="0" fontId="3" fillId="0" borderId="42" xfId="0" applyFont="1" applyBorder="1" applyAlignment="1"/>
    <xf numFmtId="0" fontId="3" fillId="0" borderId="35" xfId="0" applyFont="1" applyBorder="1" applyAlignment="1"/>
    <xf numFmtId="0" fontId="9" fillId="7" borderId="21" xfId="0" applyFont="1" applyFill="1" applyBorder="1" applyAlignment="1">
      <alignment horizontal="left" vertical="center" wrapText="1"/>
    </xf>
    <xf numFmtId="0" fontId="9" fillId="7" borderId="20" xfId="0" applyFont="1" applyFill="1" applyBorder="1" applyAlignment="1">
      <alignment horizontal="left" vertical="center" wrapText="1"/>
    </xf>
    <xf numFmtId="0" fontId="9" fillId="7" borderId="22" xfId="0" applyFont="1" applyFill="1" applyBorder="1" applyAlignment="1">
      <alignment horizontal="left" vertical="center" wrapText="1"/>
    </xf>
    <xf numFmtId="0" fontId="9" fillId="7" borderId="23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7" borderId="24" xfId="0" applyFont="1" applyFill="1" applyBorder="1" applyAlignment="1">
      <alignment horizontal="left" vertical="center" wrapText="1"/>
    </xf>
    <xf numFmtId="0" fontId="10" fillId="7" borderId="20" xfId="0" applyFont="1" applyFill="1" applyBorder="1" applyAlignment="1">
      <alignment horizontal="center"/>
    </xf>
    <xf numFmtId="0" fontId="10" fillId="14" borderId="0" xfId="0" applyFont="1" applyFill="1" applyBorder="1" applyAlignment="1">
      <alignment horizontal="center"/>
    </xf>
  </cellXfs>
  <cellStyles count="3">
    <cellStyle name="Normal" xfId="0" builtinId="0"/>
    <cellStyle name="Pourcentage" xfId="1" builtinId="5"/>
    <cellStyle name="Satisfaisant" xfId="2" builtinId="2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Courbes</a:t>
            </a:r>
            <a:r>
              <a:rPr lang="en-US" baseline="0"/>
              <a:t> des coûts cumulés des chauffe-eaux</a:t>
            </a:r>
            <a:endParaRPr lang="en-US"/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Etudes!$E$10</c:f>
              <c:strCache>
                <c:ptCount val="1"/>
                <c:pt idx="0">
                  <c:v>Chauffe eau thermodynamique</c:v>
                </c:pt>
              </c:strCache>
            </c:strRef>
          </c:tx>
          <c:spPr>
            <a:ln w="12700"/>
          </c:spPr>
          <c:xVal>
            <c:numRef>
              <c:f>Etudes!$B$14:$B$29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Etudes!$E$14:$E$29</c:f>
              <c:numCache>
                <c:formatCode>0.00</c:formatCode>
                <c:ptCount val="16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CE3-4251-89E0-BD1F856688E3}"/>
            </c:ext>
          </c:extLst>
        </c:ser>
        <c:ser>
          <c:idx val="1"/>
          <c:order val="1"/>
          <c:tx>
            <c:strRef>
              <c:f>Etudes!$C$10</c:f>
              <c:strCache>
                <c:ptCount val="1"/>
                <c:pt idx="0">
                  <c:v>Chauffe eau électrique</c:v>
                </c:pt>
              </c:strCache>
            </c:strRef>
          </c:tx>
          <c:spPr>
            <a:ln w="12700"/>
          </c:spPr>
          <c:xVal>
            <c:numRef>
              <c:f>Etudes!$B$14:$B$29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Etudes!$C$14:$C$29</c:f>
              <c:numCache>
                <c:formatCode>0.00</c:formatCode>
                <c:ptCount val="16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DDF-4448-9FD0-B90AA6429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701120"/>
        <c:axId val="99702656"/>
      </c:scatterChart>
      <c:valAx>
        <c:axId val="99701120"/>
        <c:scaling>
          <c:orientation val="minMax"/>
          <c:max val="16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Années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25400">
            <a:solidFill>
              <a:schemeClr val="tx1"/>
            </a:solidFill>
            <a:tailEnd type="triangle"/>
          </a:ln>
        </c:spPr>
        <c:crossAx val="99702656"/>
        <c:crosses val="autoZero"/>
        <c:crossBetween val="midCat"/>
        <c:majorUnit val="2"/>
        <c:minorUnit val="0.5"/>
      </c:valAx>
      <c:valAx>
        <c:axId val="99702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 baseline="0"/>
                  <a:t>Coût [€]</a:t>
                </a:r>
                <a:endParaRPr lang="fr-FR"/>
              </a:p>
            </c:rich>
          </c:tx>
          <c:overlay val="0"/>
        </c:title>
        <c:numFmt formatCode="#,##0.0" sourceLinked="0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  <a:headEnd type="none"/>
            <a:tailEnd type="triangle"/>
          </a:ln>
        </c:spPr>
        <c:crossAx val="997011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Courbes</a:t>
            </a:r>
            <a:r>
              <a:rPr lang="en-US" baseline="0"/>
              <a:t> des impacts cumulés des chauffe-eaux</a:t>
            </a:r>
            <a:endParaRPr lang="en-US"/>
          </a:p>
        </c:rich>
      </c:tx>
      <c:overlay val="0"/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Etudes!$E$10</c:f>
              <c:strCache>
                <c:ptCount val="1"/>
                <c:pt idx="0">
                  <c:v>Chauffe eau thermodynamique</c:v>
                </c:pt>
              </c:strCache>
            </c:strRef>
          </c:tx>
          <c:spPr>
            <a:ln w="12700"/>
          </c:spPr>
          <c:xVal>
            <c:numRef>
              <c:f>Etudes!$B$14:$B$29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Etudes!$F$14:$F$29</c:f>
              <c:numCache>
                <c:formatCode>0.00</c:formatCode>
                <c:ptCount val="16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CE3-4251-89E0-BD1F856688E3}"/>
            </c:ext>
          </c:extLst>
        </c:ser>
        <c:ser>
          <c:idx val="1"/>
          <c:order val="1"/>
          <c:tx>
            <c:strRef>
              <c:f>Etudes!$C$10</c:f>
              <c:strCache>
                <c:ptCount val="1"/>
                <c:pt idx="0">
                  <c:v>Chauffe eau électrique</c:v>
                </c:pt>
              </c:strCache>
            </c:strRef>
          </c:tx>
          <c:dPt>
            <c:idx val="0"/>
            <c:bubble3D val="0"/>
            <c:spPr>
              <a:ln w="12700"/>
            </c:spPr>
            <c:extLst>
              <c:ext xmlns:c16="http://schemas.microsoft.com/office/drawing/2014/chart" uri="{C3380CC4-5D6E-409C-BE32-E72D297353CC}">
                <c16:uniqueId val="{00000000-3DEC-4522-A686-E2899FD8ADE4}"/>
              </c:ext>
            </c:extLst>
          </c:dPt>
          <c:xVal>
            <c:numRef>
              <c:f>Etudes!$B$14:$B$29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xVal>
          <c:yVal>
            <c:numRef>
              <c:f>Etudes!$D$14:$D$29</c:f>
              <c:numCache>
                <c:formatCode>0.00</c:formatCode>
                <c:ptCount val="16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DDF-4448-9FD0-B90AA6429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9701120"/>
        <c:axId val="99702656"/>
      </c:scatterChart>
      <c:valAx>
        <c:axId val="99701120"/>
        <c:scaling>
          <c:orientation val="minMax"/>
          <c:max val="16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Années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25400">
            <a:solidFill>
              <a:schemeClr val="tx1"/>
            </a:solidFill>
            <a:tailEnd type="triangle"/>
          </a:ln>
        </c:spPr>
        <c:crossAx val="99702656"/>
        <c:crosses val="autoZero"/>
        <c:crossBetween val="midCat"/>
        <c:majorUnit val="2"/>
        <c:minorUnit val="0.5"/>
      </c:valAx>
      <c:valAx>
        <c:axId val="997026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 baseline="0"/>
                  <a:t>Impacts [kg eq CO2]</a:t>
                </a:r>
                <a:endParaRPr lang="fr-FR"/>
              </a:p>
            </c:rich>
          </c:tx>
          <c:overlay val="0"/>
        </c:title>
        <c:numFmt formatCode="#,##0.0" sourceLinked="0"/>
        <c:majorTickMark val="none"/>
        <c:minorTickMark val="none"/>
        <c:tickLblPos val="nextTo"/>
        <c:spPr>
          <a:noFill/>
          <a:ln w="25400">
            <a:solidFill>
              <a:schemeClr val="tx1"/>
            </a:solidFill>
            <a:headEnd type="none"/>
            <a:tailEnd type="triangle"/>
          </a:ln>
        </c:spPr>
        <c:crossAx val="997011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172895</xdr:colOff>
      <xdr:row>46</xdr:row>
      <xdr:rowOff>106680</xdr:rowOff>
    </xdr:from>
    <xdr:to>
      <xdr:col>5</xdr:col>
      <xdr:colOff>3251835</xdr:colOff>
      <xdr:row>46</xdr:row>
      <xdr:rowOff>118898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94BC9F3F-0F98-8619-78DA-4979E02FFC89}"/>
            </a:ext>
          </a:extLst>
        </xdr:cNvPr>
        <xdr:cNvCxnSpPr/>
      </xdr:nvCxnSpPr>
      <xdr:spPr>
        <a:xfrm flipV="1">
          <a:off x="6649895" y="9012555"/>
          <a:ext cx="3078940" cy="1221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78499</xdr:colOff>
      <xdr:row>30</xdr:row>
      <xdr:rowOff>106155</xdr:rowOff>
    </xdr:from>
    <xdr:to>
      <xdr:col>5</xdr:col>
      <xdr:colOff>3261360</xdr:colOff>
      <xdr:row>30</xdr:row>
      <xdr:rowOff>114300</xdr:rowOff>
    </xdr:to>
    <xdr:cxnSp macro="">
      <xdr:nvCxnSpPr>
        <xdr:cNvPr id="7" name="Connecteur droit avec flèche 6">
          <a:extLst>
            <a:ext uri="{FF2B5EF4-FFF2-40B4-BE49-F238E27FC236}">
              <a16:creationId xmlns:a16="http://schemas.microsoft.com/office/drawing/2014/main" id="{DF542684-F4BA-B83B-B80D-033C3D1C08C9}"/>
            </a:ext>
          </a:extLst>
        </xdr:cNvPr>
        <xdr:cNvCxnSpPr/>
      </xdr:nvCxnSpPr>
      <xdr:spPr>
        <a:xfrm>
          <a:off x="5336299" y="5242035"/>
          <a:ext cx="3182861" cy="814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174800</xdr:colOff>
      <xdr:row>47</xdr:row>
      <xdr:rowOff>102870</xdr:rowOff>
    </xdr:from>
    <xdr:to>
      <xdr:col>5</xdr:col>
      <xdr:colOff>3253740</xdr:colOff>
      <xdr:row>47</xdr:row>
      <xdr:rowOff>115088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410DBEBB-70D4-427E-95F3-BD13E9EE683C}"/>
            </a:ext>
          </a:extLst>
        </xdr:cNvPr>
        <xdr:cNvCxnSpPr/>
      </xdr:nvCxnSpPr>
      <xdr:spPr>
        <a:xfrm flipV="1">
          <a:off x="6651800" y="9199245"/>
          <a:ext cx="3078940" cy="1221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86119</xdr:colOff>
      <xdr:row>31</xdr:row>
      <xdr:rowOff>113775</xdr:rowOff>
    </xdr:from>
    <xdr:to>
      <xdr:col>5</xdr:col>
      <xdr:colOff>3268980</xdr:colOff>
      <xdr:row>31</xdr:row>
      <xdr:rowOff>121920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90E9CB4D-1279-4D61-A0D6-A358DA9D1A55}"/>
            </a:ext>
          </a:extLst>
        </xdr:cNvPr>
        <xdr:cNvCxnSpPr/>
      </xdr:nvCxnSpPr>
      <xdr:spPr>
        <a:xfrm>
          <a:off x="6464059" y="5866875"/>
          <a:ext cx="3182861" cy="814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184325</xdr:colOff>
      <xdr:row>49</xdr:row>
      <xdr:rowOff>97155</xdr:rowOff>
    </xdr:from>
    <xdr:to>
      <xdr:col>5</xdr:col>
      <xdr:colOff>3263265</xdr:colOff>
      <xdr:row>49</xdr:row>
      <xdr:rowOff>109373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E7A99F9B-A3AA-4E7E-9F0E-B71A6F0F24C7}"/>
            </a:ext>
          </a:extLst>
        </xdr:cNvPr>
        <xdr:cNvCxnSpPr/>
      </xdr:nvCxnSpPr>
      <xdr:spPr>
        <a:xfrm flipV="1">
          <a:off x="6661325" y="9574530"/>
          <a:ext cx="3078940" cy="1221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108979</xdr:colOff>
      <xdr:row>32</xdr:row>
      <xdr:rowOff>98535</xdr:rowOff>
    </xdr:from>
    <xdr:to>
      <xdr:col>5</xdr:col>
      <xdr:colOff>3291840</xdr:colOff>
      <xdr:row>32</xdr:row>
      <xdr:rowOff>106680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E0078269-08A7-4804-9D34-553FA4F7B247}"/>
            </a:ext>
          </a:extLst>
        </xdr:cNvPr>
        <xdr:cNvCxnSpPr/>
      </xdr:nvCxnSpPr>
      <xdr:spPr>
        <a:xfrm>
          <a:off x="6486919" y="6080235"/>
          <a:ext cx="3182861" cy="814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55639</xdr:colOff>
      <xdr:row>29</xdr:row>
      <xdr:rowOff>106155</xdr:rowOff>
    </xdr:from>
    <xdr:to>
      <xdr:col>5</xdr:col>
      <xdr:colOff>3238500</xdr:colOff>
      <xdr:row>29</xdr:row>
      <xdr:rowOff>114300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8BB68DF1-633F-4EED-89A6-D74B6C54D9D9}"/>
            </a:ext>
          </a:extLst>
        </xdr:cNvPr>
        <xdr:cNvCxnSpPr/>
      </xdr:nvCxnSpPr>
      <xdr:spPr>
        <a:xfrm>
          <a:off x="6083059" y="5478255"/>
          <a:ext cx="3182861" cy="814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178610</xdr:colOff>
      <xdr:row>48</xdr:row>
      <xdr:rowOff>91440</xdr:rowOff>
    </xdr:from>
    <xdr:to>
      <xdr:col>5</xdr:col>
      <xdr:colOff>3257550</xdr:colOff>
      <xdr:row>48</xdr:row>
      <xdr:rowOff>103658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DA1C59B8-9157-4151-A998-D7CEA238E409}"/>
            </a:ext>
          </a:extLst>
        </xdr:cNvPr>
        <xdr:cNvCxnSpPr/>
      </xdr:nvCxnSpPr>
      <xdr:spPr>
        <a:xfrm flipV="1">
          <a:off x="6655610" y="9378315"/>
          <a:ext cx="3078940" cy="12218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533401</xdr:colOff>
      <xdr:row>16</xdr:row>
      <xdr:rowOff>3810</xdr:rowOff>
    </xdr:from>
    <xdr:to>
      <xdr:col>10</xdr:col>
      <xdr:colOff>754381</xdr:colOff>
      <xdr:row>31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FB3AB12-1599-4E06-BC32-ECD96D582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541021</xdr:colOff>
      <xdr:row>32</xdr:row>
      <xdr:rowOff>163830</xdr:rowOff>
    </xdr:from>
    <xdr:to>
      <xdr:col>10</xdr:col>
      <xdr:colOff>762001</xdr:colOff>
      <xdr:row>48</xdr:row>
      <xdr:rowOff>121920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F514DE3-4405-4998-92AF-A686FB690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504826</xdr:colOff>
      <xdr:row>8</xdr:row>
      <xdr:rowOff>238124</xdr:rowOff>
    </xdr:from>
    <xdr:to>
      <xdr:col>8</xdr:col>
      <xdr:colOff>1885950</xdr:colOff>
      <xdr:row>18</xdr:row>
      <xdr:rowOff>9525</xdr:rowOff>
    </xdr:to>
    <xdr:pic>
      <xdr:nvPicPr>
        <xdr:cNvPr id="2" name="Image 1" descr="E:\Lycée\Cl. Tle STI2D\Epreuve TP\Scilab TP - corrigé\Cheauelec.png">
          <a:extLst>
            <a:ext uri="{FF2B5EF4-FFF2-40B4-BE49-F238E27FC236}">
              <a16:creationId xmlns:a16="http://schemas.microsoft.com/office/drawing/2014/main" id="{09A2BE8E-727A-4983-A659-C4C7EA375D9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6" y="1962149"/>
          <a:ext cx="1381124" cy="2247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638174</xdr:colOff>
      <xdr:row>17</xdr:row>
      <xdr:rowOff>152401</xdr:rowOff>
    </xdr:from>
    <xdr:to>
      <xdr:col>9</xdr:col>
      <xdr:colOff>1000125</xdr:colOff>
      <xdr:row>19</xdr:row>
      <xdr:rowOff>1</xdr:rowOff>
    </xdr:to>
    <xdr:pic>
      <xdr:nvPicPr>
        <xdr:cNvPr id="4" name="Image 3" descr="https://encrypted-tbn2.gstatic.com/images?q=tbn:ANd9GcTPFas3E_qCORKOFXCa9anhRpw6BJKRBLqDEB6iENBocTmYG20Ajg">
          <a:extLst>
            <a:ext uri="{FF2B5EF4-FFF2-40B4-BE49-F238E27FC236}">
              <a16:creationId xmlns:a16="http://schemas.microsoft.com/office/drawing/2014/main" id="{B3CB2C64-B0D2-49FC-99E3-1EC43E5A46F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 l="17350" t="19703" r="17216" b="19632"/>
        <a:stretch>
          <a:fillRect/>
        </a:stretch>
      </xdr:blipFill>
      <xdr:spPr bwMode="auto">
        <a:xfrm>
          <a:off x="11048999" y="4105276"/>
          <a:ext cx="361951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590549</xdr:colOff>
      <xdr:row>5</xdr:row>
      <xdr:rowOff>114300</xdr:rowOff>
    </xdr:from>
    <xdr:to>
      <xdr:col>9</xdr:col>
      <xdr:colOff>1019174</xdr:colOff>
      <xdr:row>7</xdr:row>
      <xdr:rowOff>38100</xdr:rowOff>
    </xdr:to>
    <xdr:pic>
      <xdr:nvPicPr>
        <xdr:cNvPr id="6" name="il_fi" descr="http://www.xn--icne-wqa.com/images/icones/7/9/pictogram-din-w026-high-temperature.png">
          <a:extLst>
            <a:ext uri="{FF2B5EF4-FFF2-40B4-BE49-F238E27FC236}">
              <a16:creationId xmlns:a16="http://schemas.microsoft.com/office/drawing/2014/main" id="{41EB42B3-3A3F-44FB-ADC8-1C4003033D80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01374" y="1095375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504826</xdr:colOff>
      <xdr:row>8</xdr:row>
      <xdr:rowOff>238124</xdr:rowOff>
    </xdr:from>
    <xdr:to>
      <xdr:col>8</xdr:col>
      <xdr:colOff>1885950</xdr:colOff>
      <xdr:row>18</xdr:row>
      <xdr:rowOff>9525</xdr:rowOff>
    </xdr:to>
    <xdr:pic>
      <xdr:nvPicPr>
        <xdr:cNvPr id="18" name="Image 17" descr="E:\Lycée\Cl. Tle STI2D\Epreuve TP\Scilab TP - corrigé\Cheauelec.png">
          <a:extLst>
            <a:ext uri="{FF2B5EF4-FFF2-40B4-BE49-F238E27FC236}">
              <a16:creationId xmlns:a16="http://schemas.microsoft.com/office/drawing/2014/main" id="{2E7A0DB6-7D0F-4CCF-B357-1FCCFE33B56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6" y="1962149"/>
          <a:ext cx="1381124" cy="2247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638174</xdr:colOff>
      <xdr:row>17</xdr:row>
      <xdr:rowOff>152401</xdr:rowOff>
    </xdr:from>
    <xdr:to>
      <xdr:col>9</xdr:col>
      <xdr:colOff>1000125</xdr:colOff>
      <xdr:row>19</xdr:row>
      <xdr:rowOff>1</xdr:rowOff>
    </xdr:to>
    <xdr:pic>
      <xdr:nvPicPr>
        <xdr:cNvPr id="19" name="Image 18" descr="https://encrypted-tbn2.gstatic.com/images?q=tbn:ANd9GcTPFas3E_qCORKOFXCa9anhRpw6BJKRBLqDEB6iENBocTmYG20Ajg">
          <a:extLst>
            <a:ext uri="{FF2B5EF4-FFF2-40B4-BE49-F238E27FC236}">
              <a16:creationId xmlns:a16="http://schemas.microsoft.com/office/drawing/2014/main" id="{C9AED759-7FF7-488B-8598-FF33778AE64F}"/>
            </a:ext>
          </a:extLst>
        </xdr:cNvPr>
        <xdr:cNvPicPr/>
      </xdr:nvPicPr>
      <xdr:blipFill>
        <a:blip xmlns:r="http://schemas.openxmlformats.org/officeDocument/2006/relationships" r:embed="rId2" cstate="print"/>
        <a:srcRect l="17350" t="19703" r="17216" b="19632"/>
        <a:stretch>
          <a:fillRect/>
        </a:stretch>
      </xdr:blipFill>
      <xdr:spPr bwMode="auto">
        <a:xfrm>
          <a:off x="11201399" y="4105276"/>
          <a:ext cx="361951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590549</xdr:colOff>
      <xdr:row>5</xdr:row>
      <xdr:rowOff>114300</xdr:rowOff>
    </xdr:from>
    <xdr:to>
      <xdr:col>9</xdr:col>
      <xdr:colOff>1019174</xdr:colOff>
      <xdr:row>7</xdr:row>
      <xdr:rowOff>38100</xdr:rowOff>
    </xdr:to>
    <xdr:pic>
      <xdr:nvPicPr>
        <xdr:cNvPr id="20" name="il_fi" descr="http://www.xn--icne-wqa.com/images/icones/7/9/pictogram-din-w026-high-temperature.png">
          <a:extLst>
            <a:ext uri="{FF2B5EF4-FFF2-40B4-BE49-F238E27FC236}">
              <a16:creationId xmlns:a16="http://schemas.microsoft.com/office/drawing/2014/main" id="{6B123F06-4281-4C11-9CEA-8DC20B00653D}"/>
            </a:ext>
          </a:extLst>
        </xdr:cNvPr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53774" y="1095375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219074</xdr:colOff>
      <xdr:row>8</xdr:row>
      <xdr:rowOff>190500</xdr:rowOff>
    </xdr:from>
    <xdr:to>
      <xdr:col>10</xdr:col>
      <xdr:colOff>1647825</xdr:colOff>
      <xdr:row>18</xdr:row>
      <xdr:rowOff>103505</xdr:rowOff>
    </xdr:to>
    <xdr:pic>
      <xdr:nvPicPr>
        <xdr:cNvPr id="21" name="Image 20" descr="E:\Lycée\Cl. Tle STI2D\Epreuve TP\Scilab TP - corrigé\Cheauthermo.jpg">
          <a:extLst>
            <a:ext uri="{FF2B5EF4-FFF2-40B4-BE49-F238E27FC236}">
              <a16:creationId xmlns:a16="http://schemas.microsoft.com/office/drawing/2014/main" id="{885EE439-5BBE-47AF-BE2A-B7EEB87B8B3E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3924" y="1914525"/>
          <a:ext cx="1428751" cy="2389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1527504</xdr:colOff>
      <xdr:row>11</xdr:row>
      <xdr:rowOff>519</xdr:rowOff>
    </xdr:from>
    <xdr:to>
      <xdr:col>10</xdr:col>
      <xdr:colOff>2047875</xdr:colOff>
      <xdr:row>12</xdr:row>
      <xdr:rowOff>28228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E307DDA9-8F86-45D8-8177-A868F85C0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flipH="1">
          <a:off x="13662354" y="2467494"/>
          <a:ext cx="520371" cy="2753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7F5A-8CDB-42D8-B941-EABAD796A40B}">
  <dimension ref="B1:C7"/>
  <sheetViews>
    <sheetView workbookViewId="0">
      <selection activeCell="B2" sqref="B2"/>
    </sheetView>
  </sheetViews>
  <sheetFormatPr baseColWidth="10" defaultRowHeight="14.25"/>
  <cols>
    <col min="2" max="2" width="39.625" customWidth="1"/>
    <col min="3" max="3" width="35.125" customWidth="1"/>
  </cols>
  <sheetData>
    <row r="1" spans="2:3" ht="19.899999999999999" customHeight="1"/>
    <row r="2" spans="2:3" ht="40.15" customHeight="1">
      <c r="B2" s="156" t="s">
        <v>109</v>
      </c>
      <c r="C2" s="157" t="s">
        <v>110</v>
      </c>
    </row>
    <row r="3" spans="2:3" ht="40.15" customHeight="1">
      <c r="B3" s="156" t="s">
        <v>111</v>
      </c>
      <c r="C3" s="157" t="s">
        <v>112</v>
      </c>
    </row>
    <row r="4" spans="2:3" ht="19.899999999999999" customHeight="1">
      <c r="B4" s="158" t="s">
        <v>22</v>
      </c>
      <c r="C4" s="158" t="s">
        <v>113</v>
      </c>
    </row>
    <row r="5" spans="2:3" ht="19.899999999999999" customHeight="1">
      <c r="B5" s="158" t="s">
        <v>114</v>
      </c>
      <c r="C5" s="158" t="s">
        <v>115</v>
      </c>
    </row>
    <row r="6" spans="2:3" ht="60" customHeight="1">
      <c r="B6" s="159" t="s">
        <v>116</v>
      </c>
      <c r="C6" s="159" t="s">
        <v>117</v>
      </c>
    </row>
    <row r="7" spans="2:3" ht="60" customHeight="1">
      <c r="B7" s="159" t="s">
        <v>118</v>
      </c>
      <c r="C7" s="159" t="s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2C905-5E2A-465F-93C0-3C0EA9D76123}">
  <sheetPr>
    <tabColor rgb="FF00B050"/>
    <pageSetUpPr fitToPage="1"/>
  </sheetPr>
  <dimension ref="A1:H80"/>
  <sheetViews>
    <sheetView showGridLines="0" tabSelected="1" zoomScaleNormal="100" zoomScaleSheetLayoutView="100" workbookViewId="0">
      <selection activeCell="B10" sqref="B10"/>
    </sheetView>
  </sheetViews>
  <sheetFormatPr baseColWidth="10" defaultColWidth="11.625" defaultRowHeight="14.25"/>
  <cols>
    <col min="1" max="1" width="3.25" style="4" customWidth="1"/>
    <col min="2" max="2" width="39.25" style="4" customWidth="1"/>
    <col min="3" max="3" width="10.5" style="4" customWidth="1"/>
    <col min="4" max="4" width="15.75" style="4" customWidth="1"/>
    <col min="5" max="5" width="16.25" style="73" customWidth="1"/>
    <col min="6" max="6" width="54" style="4" customWidth="1"/>
    <col min="7" max="7" width="33.625" style="4" bestFit="1" customWidth="1"/>
    <col min="8" max="8" width="5.75" style="4" customWidth="1"/>
    <col min="9" max="16384" width="11.625" style="4"/>
  </cols>
  <sheetData>
    <row r="1" spans="1:8" ht="14.45" customHeight="1">
      <c r="A1" s="3"/>
      <c r="B1" s="170" t="s">
        <v>10</v>
      </c>
      <c r="C1" s="170"/>
      <c r="D1" s="170"/>
      <c r="E1" s="170"/>
      <c r="F1" s="170"/>
      <c r="G1" s="170"/>
      <c r="H1" s="3"/>
    </row>
    <row r="2" spans="1:8" ht="15" customHeight="1">
      <c r="A2" s="3"/>
      <c r="B2" s="170"/>
      <c r="C2" s="170"/>
      <c r="D2" s="170"/>
      <c r="E2" s="170"/>
      <c r="F2" s="170"/>
      <c r="G2" s="170"/>
      <c r="H2" s="3"/>
    </row>
    <row r="3" spans="1:8" ht="15" customHeight="1">
      <c r="A3" s="3"/>
      <c r="B3" s="170"/>
      <c r="C3" s="170"/>
      <c r="D3" s="170"/>
      <c r="E3" s="170"/>
      <c r="F3" s="170"/>
      <c r="G3" s="170"/>
      <c r="H3" s="3"/>
    </row>
    <row r="4" spans="1:8" ht="27.6" customHeight="1" thickBot="1">
      <c r="A4" s="5"/>
      <c r="B4" s="1"/>
      <c r="C4" s="1"/>
      <c r="D4" s="1"/>
      <c r="E4" s="1"/>
      <c r="F4" s="1"/>
      <c r="G4" s="2"/>
      <c r="H4" s="5"/>
    </row>
    <row r="5" spans="1:8" ht="15" customHeight="1" thickBot="1">
      <c r="A5" s="5"/>
      <c r="B5" s="6" t="s">
        <v>6</v>
      </c>
      <c r="C5" s="7"/>
      <c r="D5" s="1"/>
      <c r="E5" s="1"/>
      <c r="F5" s="1"/>
      <c r="G5" s="2"/>
      <c r="H5" s="5"/>
    </row>
    <row r="6" spans="1:8" ht="15" customHeight="1">
      <c r="A6" s="5"/>
      <c r="B6" s="8" t="s">
        <v>2</v>
      </c>
      <c r="C6" s="7"/>
      <c r="D6" s="1"/>
      <c r="E6" s="1"/>
      <c r="F6" s="1"/>
      <c r="G6" s="2"/>
      <c r="H6" s="5"/>
    </row>
    <row r="7" spans="1:8" ht="15" customHeight="1">
      <c r="A7" s="5"/>
      <c r="B7" s="9" t="s">
        <v>3</v>
      </c>
      <c r="C7" s="7"/>
      <c r="D7" s="1"/>
      <c r="E7" s="1"/>
      <c r="F7" s="1"/>
      <c r="G7" s="2"/>
      <c r="H7" s="5"/>
    </row>
    <row r="8" spans="1:8" ht="15" customHeight="1" thickBot="1">
      <c r="A8" s="5"/>
      <c r="B8" s="10" t="s">
        <v>7</v>
      </c>
      <c r="C8" s="7"/>
      <c r="D8" s="1"/>
      <c r="E8" s="1"/>
      <c r="F8" s="11"/>
      <c r="G8" s="5"/>
      <c r="H8" s="5"/>
    </row>
    <row r="9" spans="1:8" ht="15" customHeight="1">
      <c r="A9" s="5"/>
      <c r="B9" s="11"/>
      <c r="C9" s="11"/>
      <c r="D9" s="1"/>
      <c r="E9" s="1"/>
      <c r="F9" s="11"/>
      <c r="G9" s="5"/>
      <c r="H9" s="5"/>
    </row>
    <row r="10" spans="1:8" ht="15" customHeight="1" thickBot="1">
      <c r="A10" s="5"/>
      <c r="B10" s="11"/>
      <c r="C10" s="11"/>
      <c r="D10" s="11"/>
      <c r="E10" s="1"/>
      <c r="F10" s="11"/>
      <c r="G10" s="5"/>
      <c r="H10" s="5"/>
    </row>
    <row r="11" spans="1:8" ht="15" customHeight="1">
      <c r="A11" s="5"/>
      <c r="B11" s="173" t="s">
        <v>39</v>
      </c>
      <c r="C11" s="174"/>
      <c r="D11" s="174"/>
      <c r="E11" s="175"/>
      <c r="F11" s="7"/>
      <c r="G11" s="5"/>
      <c r="H11" s="5"/>
    </row>
    <row r="12" spans="1:8" ht="15" customHeight="1" thickBot="1">
      <c r="A12" s="5"/>
      <c r="B12" s="176"/>
      <c r="C12" s="177"/>
      <c r="D12" s="177"/>
      <c r="E12" s="178"/>
      <c r="F12" s="7"/>
      <c r="G12" s="5"/>
      <c r="H12" s="5"/>
    </row>
    <row r="13" spans="1:8" ht="15" customHeight="1">
      <c r="A13" s="5"/>
      <c r="B13" s="12" t="s">
        <v>22</v>
      </c>
      <c r="C13" s="13" t="s">
        <v>23</v>
      </c>
      <c r="D13" s="13" t="s">
        <v>85</v>
      </c>
      <c r="E13" s="14"/>
      <c r="F13" s="15" t="s">
        <v>44</v>
      </c>
      <c r="G13" s="5"/>
      <c r="H13" s="5"/>
    </row>
    <row r="14" spans="1:8" ht="15" customHeight="1">
      <c r="A14" s="5"/>
      <c r="B14" s="16" t="s">
        <v>28</v>
      </c>
      <c r="C14" s="17" t="s">
        <v>29</v>
      </c>
      <c r="D14" s="17" t="s">
        <v>86</v>
      </c>
      <c r="E14" s="18"/>
      <c r="F14" s="15" t="s">
        <v>44</v>
      </c>
      <c r="G14" s="5"/>
      <c r="H14" s="5"/>
    </row>
    <row r="15" spans="1:8" ht="15" customHeight="1">
      <c r="A15" s="5"/>
      <c r="B15" s="19" t="s">
        <v>75</v>
      </c>
      <c r="C15" s="20" t="s">
        <v>45</v>
      </c>
      <c r="D15" s="21" t="s">
        <v>87</v>
      </c>
      <c r="E15" s="22"/>
      <c r="F15" s="15" t="s">
        <v>44</v>
      </c>
      <c r="G15" s="5"/>
      <c r="H15" s="5"/>
    </row>
    <row r="16" spans="1:8" ht="15" customHeight="1" thickBot="1">
      <c r="A16" s="5"/>
      <c r="B16" s="23" t="s">
        <v>43</v>
      </c>
      <c r="C16" s="24" t="s">
        <v>46</v>
      </c>
      <c r="D16" s="25" t="s">
        <v>88</v>
      </c>
      <c r="E16" s="26"/>
      <c r="F16" s="15" t="s">
        <v>44</v>
      </c>
      <c r="G16" s="5"/>
      <c r="H16" s="5"/>
    </row>
    <row r="17" spans="1:8" ht="15" customHeight="1">
      <c r="A17" s="5"/>
      <c r="B17" s="11"/>
      <c r="C17" s="11"/>
      <c r="D17" s="11"/>
      <c r="E17" s="1"/>
      <c r="F17" s="11"/>
      <c r="G17" s="5"/>
      <c r="H17" s="5"/>
    </row>
    <row r="18" spans="1:8" ht="15" customHeight="1" thickBot="1">
      <c r="A18" s="5"/>
      <c r="B18" s="11"/>
      <c r="C18" s="11"/>
      <c r="D18" s="11"/>
      <c r="E18" s="1"/>
      <c r="F18" s="11"/>
      <c r="G18" s="5"/>
      <c r="H18" s="5"/>
    </row>
    <row r="19" spans="1:8" ht="15" customHeight="1">
      <c r="A19" s="5"/>
      <c r="B19" s="173" t="s">
        <v>54</v>
      </c>
      <c r="C19" s="174"/>
      <c r="D19" s="174"/>
      <c r="E19" s="175"/>
      <c r="F19" s="11"/>
      <c r="G19" s="5"/>
      <c r="H19" s="5"/>
    </row>
    <row r="20" spans="1:8" ht="15" customHeight="1" thickBot="1">
      <c r="A20" s="5"/>
      <c r="B20" s="176"/>
      <c r="C20" s="177"/>
      <c r="D20" s="177"/>
      <c r="E20" s="178"/>
      <c r="F20" s="11"/>
      <c r="G20" s="5"/>
      <c r="H20" s="5"/>
    </row>
    <row r="21" spans="1:8" ht="15" customHeight="1">
      <c r="A21" s="5"/>
      <c r="B21" s="27" t="s">
        <v>8</v>
      </c>
      <c r="C21" s="28" t="s">
        <v>11</v>
      </c>
      <c r="D21" s="29" t="s">
        <v>89</v>
      </c>
      <c r="E21" s="30"/>
      <c r="F21" s="31" t="s">
        <v>36</v>
      </c>
      <c r="G21" s="5"/>
      <c r="H21" s="5"/>
    </row>
    <row r="22" spans="1:8" ht="15" customHeight="1">
      <c r="A22" s="5"/>
      <c r="B22" s="32" t="s">
        <v>14</v>
      </c>
      <c r="C22" s="33" t="s">
        <v>30</v>
      </c>
      <c r="D22" s="33" t="s">
        <v>4</v>
      </c>
      <c r="E22" s="34">
        <v>230</v>
      </c>
      <c r="F22" s="15" t="s">
        <v>9</v>
      </c>
      <c r="G22" s="5"/>
      <c r="H22" s="5"/>
    </row>
    <row r="23" spans="1:8" ht="15" customHeight="1">
      <c r="A23" s="5"/>
      <c r="B23" s="35" t="s">
        <v>13</v>
      </c>
      <c r="C23" s="36" t="s">
        <v>15</v>
      </c>
      <c r="D23" s="36" t="s">
        <v>5</v>
      </c>
      <c r="E23" s="37"/>
      <c r="F23" s="11" t="s">
        <v>9</v>
      </c>
      <c r="G23" s="5"/>
      <c r="H23" s="5"/>
    </row>
    <row r="24" spans="1:8" ht="15" customHeight="1">
      <c r="A24" s="5"/>
      <c r="B24" s="35" t="s">
        <v>24</v>
      </c>
      <c r="C24" s="36" t="s">
        <v>26</v>
      </c>
      <c r="D24" s="36" t="s">
        <v>25</v>
      </c>
      <c r="E24" s="37"/>
      <c r="F24" s="11" t="s">
        <v>9</v>
      </c>
      <c r="G24" s="5"/>
      <c r="H24" s="5"/>
    </row>
    <row r="25" spans="1:8" ht="15" customHeight="1">
      <c r="A25" s="5"/>
      <c r="B25" s="35" t="s">
        <v>16</v>
      </c>
      <c r="C25" s="36" t="s">
        <v>35</v>
      </c>
      <c r="D25" s="36"/>
      <c r="E25" s="38"/>
      <c r="F25" s="11" t="s">
        <v>9</v>
      </c>
      <c r="G25" s="5"/>
      <c r="H25" s="5"/>
    </row>
    <row r="26" spans="1:8" ht="15" customHeight="1">
      <c r="A26" s="5"/>
      <c r="B26" s="179" t="s">
        <v>20</v>
      </c>
      <c r="C26" s="183" t="s">
        <v>21</v>
      </c>
      <c r="D26" s="181"/>
      <c r="E26" s="38"/>
      <c r="F26" s="11" t="s">
        <v>9</v>
      </c>
      <c r="G26" s="5"/>
      <c r="H26" s="5"/>
    </row>
    <row r="27" spans="1:8" ht="15" customHeight="1">
      <c r="A27" s="5"/>
      <c r="B27" s="180"/>
      <c r="C27" s="184"/>
      <c r="D27" s="182"/>
      <c r="E27" s="39" t="s">
        <v>73</v>
      </c>
      <c r="F27" s="11" t="s">
        <v>9</v>
      </c>
      <c r="G27" s="5"/>
      <c r="H27" s="5"/>
    </row>
    <row r="28" spans="1:8" ht="15" customHeight="1">
      <c r="A28" s="5"/>
      <c r="B28" s="40" t="s">
        <v>41</v>
      </c>
      <c r="C28" s="33" t="s">
        <v>51</v>
      </c>
      <c r="D28" s="36" t="s">
        <v>42</v>
      </c>
      <c r="E28" s="41"/>
      <c r="F28" s="11" t="s">
        <v>9</v>
      </c>
      <c r="G28" s="5"/>
      <c r="H28" s="5"/>
    </row>
    <row r="29" spans="1:8" ht="15" customHeight="1">
      <c r="A29" s="5"/>
      <c r="B29" s="35" t="s">
        <v>17</v>
      </c>
      <c r="C29" s="36" t="s">
        <v>18</v>
      </c>
      <c r="D29" s="36" t="s">
        <v>19</v>
      </c>
      <c r="E29" s="42">
        <v>80</v>
      </c>
      <c r="F29" s="43"/>
      <c r="G29" s="44"/>
      <c r="H29" s="5"/>
    </row>
    <row r="30" spans="1:8" ht="15" customHeight="1">
      <c r="A30" s="5"/>
      <c r="B30" s="35" t="s">
        <v>57</v>
      </c>
      <c r="C30" s="36" t="s">
        <v>58</v>
      </c>
      <c r="D30" s="36" t="s">
        <v>90</v>
      </c>
      <c r="E30" s="45"/>
      <c r="F30" s="43"/>
      <c r="G30" s="46" t="s">
        <v>92</v>
      </c>
      <c r="H30" s="5"/>
    </row>
    <row r="31" spans="1:8" ht="15" customHeight="1">
      <c r="A31" s="5"/>
      <c r="B31" s="35" t="s">
        <v>40</v>
      </c>
      <c r="C31" s="36" t="s">
        <v>59</v>
      </c>
      <c r="D31" s="36" t="s">
        <v>91</v>
      </c>
      <c r="E31" s="45"/>
      <c r="F31" s="7"/>
      <c r="G31" s="46" t="s">
        <v>93</v>
      </c>
      <c r="H31" s="5"/>
    </row>
    <row r="32" spans="1:8" ht="15" customHeight="1">
      <c r="A32" s="5"/>
      <c r="B32" s="19" t="s">
        <v>74</v>
      </c>
      <c r="C32" s="20" t="s">
        <v>49</v>
      </c>
      <c r="D32" s="21" t="s">
        <v>48</v>
      </c>
      <c r="E32" s="45"/>
      <c r="F32" s="7"/>
      <c r="G32" s="46" t="s">
        <v>94</v>
      </c>
      <c r="H32" s="5"/>
    </row>
    <row r="33" spans="1:8" ht="15" customHeight="1" thickBot="1">
      <c r="A33" s="5"/>
      <c r="B33" s="23" t="s">
        <v>47</v>
      </c>
      <c r="C33" s="24" t="s">
        <v>50</v>
      </c>
      <c r="D33" s="25" t="s">
        <v>48</v>
      </c>
      <c r="E33" s="47"/>
      <c r="F33" s="7"/>
      <c r="G33" s="46" t="s">
        <v>95</v>
      </c>
      <c r="H33" s="5"/>
    </row>
    <row r="34" spans="1:8" ht="15" customHeight="1">
      <c r="A34" s="5"/>
      <c r="B34" s="11"/>
      <c r="C34" s="11"/>
      <c r="D34" s="11"/>
      <c r="E34" s="1"/>
      <c r="F34" s="7"/>
      <c r="G34" s="5"/>
      <c r="H34" s="5"/>
    </row>
    <row r="35" spans="1:8" ht="15" customHeight="1" thickBot="1">
      <c r="A35" s="5"/>
      <c r="B35" s="11"/>
      <c r="C35" s="11"/>
      <c r="D35" s="11"/>
      <c r="E35" s="1"/>
      <c r="F35" s="11"/>
      <c r="G35" s="5"/>
      <c r="H35" s="5"/>
    </row>
    <row r="36" spans="1:8" ht="15" customHeight="1">
      <c r="A36" s="5"/>
      <c r="B36" s="173" t="s">
        <v>55</v>
      </c>
      <c r="C36" s="174"/>
      <c r="D36" s="174"/>
      <c r="E36" s="175"/>
      <c r="F36" s="11"/>
      <c r="G36" s="5"/>
      <c r="H36" s="5"/>
    </row>
    <row r="37" spans="1:8" ht="15" customHeight="1" thickBot="1">
      <c r="A37" s="5"/>
      <c r="B37" s="176"/>
      <c r="C37" s="177"/>
      <c r="D37" s="177"/>
      <c r="E37" s="178"/>
      <c r="F37" s="11"/>
      <c r="G37" s="5"/>
      <c r="H37" s="5"/>
    </row>
    <row r="38" spans="1:8" ht="15" customHeight="1">
      <c r="A38" s="5"/>
      <c r="B38" s="27" t="s">
        <v>8</v>
      </c>
      <c r="C38" s="28" t="s">
        <v>12</v>
      </c>
      <c r="D38" s="119" t="s">
        <v>89</v>
      </c>
      <c r="E38" s="30"/>
      <c r="F38" s="48" t="s">
        <v>37</v>
      </c>
      <c r="G38" s="5"/>
      <c r="H38" s="5"/>
    </row>
    <row r="39" spans="1:8" ht="15" customHeight="1">
      <c r="A39" s="5"/>
      <c r="B39" s="32" t="s">
        <v>14</v>
      </c>
      <c r="C39" s="33" t="s">
        <v>31</v>
      </c>
      <c r="D39" s="33" t="s">
        <v>4</v>
      </c>
      <c r="E39" s="34">
        <v>230</v>
      </c>
      <c r="F39" s="11" t="s">
        <v>9</v>
      </c>
      <c r="G39" s="5"/>
      <c r="H39" s="5"/>
    </row>
    <row r="40" spans="1:8" ht="15" customHeight="1">
      <c r="A40" s="5"/>
      <c r="B40" s="35" t="s">
        <v>13</v>
      </c>
      <c r="C40" s="36" t="s">
        <v>27</v>
      </c>
      <c r="D40" s="36" t="s">
        <v>5</v>
      </c>
      <c r="E40" s="37"/>
      <c r="F40" s="11" t="s">
        <v>9</v>
      </c>
      <c r="G40" s="5"/>
      <c r="H40" s="5"/>
    </row>
    <row r="41" spans="1:8" ht="15" customHeight="1">
      <c r="A41" s="5"/>
      <c r="B41" s="35" t="s">
        <v>24</v>
      </c>
      <c r="C41" s="36" t="s">
        <v>38</v>
      </c>
      <c r="D41" s="36" t="s">
        <v>25</v>
      </c>
      <c r="E41" s="37"/>
      <c r="F41" s="11" t="s">
        <v>9</v>
      </c>
      <c r="G41" s="5"/>
      <c r="H41" s="5"/>
    </row>
    <row r="42" spans="1:8" ht="15" customHeight="1">
      <c r="A42" s="5"/>
      <c r="B42" s="35" t="s">
        <v>16</v>
      </c>
      <c r="C42" s="36" t="s">
        <v>34</v>
      </c>
      <c r="D42" s="36"/>
      <c r="E42" s="38"/>
      <c r="F42" s="11" t="s">
        <v>9</v>
      </c>
      <c r="G42" s="5"/>
      <c r="H42" s="5"/>
    </row>
    <row r="43" spans="1:8" ht="15" customHeight="1">
      <c r="A43" s="5"/>
      <c r="B43" s="185" t="s">
        <v>20</v>
      </c>
      <c r="C43" s="183" t="s">
        <v>32</v>
      </c>
      <c r="D43" s="181"/>
      <c r="E43" s="38"/>
      <c r="F43" s="11" t="s">
        <v>9</v>
      </c>
      <c r="G43" s="5"/>
      <c r="H43" s="5"/>
    </row>
    <row r="44" spans="1:8" ht="15" customHeight="1">
      <c r="A44" s="5"/>
      <c r="B44" s="186"/>
      <c r="C44" s="184"/>
      <c r="D44" s="182"/>
      <c r="E44" s="38"/>
      <c r="F44" s="11" t="s">
        <v>9</v>
      </c>
      <c r="G44" s="5"/>
      <c r="H44" s="5"/>
    </row>
    <row r="45" spans="1:8" ht="15" customHeight="1">
      <c r="A45" s="5"/>
      <c r="B45" s="40" t="s">
        <v>41</v>
      </c>
      <c r="C45" s="33" t="s">
        <v>60</v>
      </c>
      <c r="D45" s="36" t="s">
        <v>42</v>
      </c>
      <c r="E45" s="41"/>
      <c r="F45" s="11" t="s">
        <v>9</v>
      </c>
      <c r="G45" s="5"/>
      <c r="H45" s="5"/>
    </row>
    <row r="46" spans="1:8" ht="15" customHeight="1">
      <c r="A46" s="5"/>
      <c r="B46" s="35" t="s">
        <v>17</v>
      </c>
      <c r="C46" s="36" t="s">
        <v>33</v>
      </c>
      <c r="D46" s="36" t="s">
        <v>19</v>
      </c>
      <c r="E46" s="42">
        <v>80</v>
      </c>
      <c r="F46" s="43"/>
      <c r="G46" s="5"/>
      <c r="H46" s="5"/>
    </row>
    <row r="47" spans="1:8" ht="15" customHeight="1">
      <c r="A47" s="5"/>
      <c r="B47" s="35" t="s">
        <v>57</v>
      </c>
      <c r="C47" s="36" t="s">
        <v>61</v>
      </c>
      <c r="D47" s="36" t="s">
        <v>90</v>
      </c>
      <c r="E47" s="45"/>
      <c r="F47" s="7"/>
      <c r="G47" s="46" t="s">
        <v>92</v>
      </c>
      <c r="H47" s="5"/>
    </row>
    <row r="48" spans="1:8" ht="15" customHeight="1">
      <c r="A48" s="5"/>
      <c r="B48" s="35" t="s">
        <v>40</v>
      </c>
      <c r="C48" s="36" t="s">
        <v>62</v>
      </c>
      <c r="D48" s="36" t="s">
        <v>91</v>
      </c>
      <c r="E48" s="45"/>
      <c r="F48" s="7"/>
      <c r="G48" s="46" t="s">
        <v>93</v>
      </c>
      <c r="H48" s="5"/>
    </row>
    <row r="49" spans="1:8" ht="15" customHeight="1">
      <c r="A49" s="5"/>
      <c r="B49" s="19" t="s">
        <v>74</v>
      </c>
      <c r="C49" s="20" t="s">
        <v>52</v>
      </c>
      <c r="D49" s="21" t="s">
        <v>48</v>
      </c>
      <c r="E49" s="45"/>
      <c r="F49" s="7"/>
      <c r="G49" s="46" t="s">
        <v>94</v>
      </c>
      <c r="H49" s="5"/>
    </row>
    <row r="50" spans="1:8" ht="15" customHeight="1" thickBot="1">
      <c r="A50" s="5"/>
      <c r="B50" s="23" t="s">
        <v>47</v>
      </c>
      <c r="C50" s="24" t="s">
        <v>53</v>
      </c>
      <c r="D50" s="25" t="s">
        <v>48</v>
      </c>
      <c r="E50" s="47"/>
      <c r="F50" s="43"/>
      <c r="G50" s="46" t="s">
        <v>95</v>
      </c>
      <c r="H50" s="5"/>
    </row>
    <row r="51" spans="1:8" ht="15" customHeight="1">
      <c r="A51" s="5"/>
      <c r="B51" s="49"/>
      <c r="C51" s="50"/>
      <c r="D51" s="50"/>
      <c r="E51" s="51"/>
      <c r="F51" s="43"/>
      <c r="G51" s="5"/>
      <c r="H51" s="5"/>
    </row>
    <row r="52" spans="1:8" ht="15" customHeight="1">
      <c r="A52" s="5"/>
      <c r="B52" s="49"/>
      <c r="C52" s="50"/>
      <c r="D52" s="50"/>
      <c r="E52" s="51"/>
      <c r="F52" s="120"/>
      <c r="G52" s="5"/>
      <c r="H52" s="5"/>
    </row>
    <row r="53" spans="1:8" ht="13.9" customHeight="1">
      <c r="B53" s="172"/>
      <c r="C53" s="172"/>
      <c r="D53" s="172"/>
      <c r="E53" s="172"/>
      <c r="F53" s="53"/>
      <c r="G53" s="53"/>
    </row>
    <row r="54" spans="1:8">
      <c r="B54" s="172"/>
      <c r="C54" s="172"/>
      <c r="D54" s="172"/>
      <c r="E54" s="172"/>
      <c r="F54" s="53"/>
      <c r="G54" s="53"/>
    </row>
    <row r="55" spans="1:8" ht="15">
      <c r="B55" s="171"/>
      <c r="C55" s="171"/>
      <c r="D55" s="171"/>
      <c r="E55" s="171"/>
      <c r="F55" s="53"/>
      <c r="G55" s="53"/>
    </row>
    <row r="56" spans="1:8">
      <c r="B56" s="53"/>
      <c r="C56" s="54"/>
      <c r="D56" s="54"/>
      <c r="E56" s="55"/>
      <c r="F56" s="57"/>
      <c r="G56" s="53"/>
    </row>
    <row r="57" spans="1:8">
      <c r="B57" s="53"/>
      <c r="C57" s="54"/>
      <c r="D57" s="54"/>
      <c r="E57" s="56"/>
      <c r="F57" s="57"/>
      <c r="G57" s="53"/>
    </row>
    <row r="58" spans="1:8" ht="15">
      <c r="B58" s="58"/>
      <c r="C58" s="58"/>
      <c r="D58" s="58"/>
      <c r="E58" s="54"/>
      <c r="F58" s="53"/>
      <c r="G58" s="53"/>
    </row>
    <row r="59" spans="1:8">
      <c r="B59" s="59"/>
      <c r="C59" s="54"/>
      <c r="D59" s="54"/>
      <c r="E59" s="55"/>
      <c r="F59" s="61"/>
      <c r="G59" s="53"/>
    </row>
    <row r="60" spans="1:8" ht="17.25" customHeight="1">
      <c r="B60" s="60"/>
      <c r="C60" s="54"/>
      <c r="D60" s="54"/>
      <c r="E60" s="56"/>
      <c r="F60" s="53"/>
      <c r="G60" s="53"/>
    </row>
    <row r="61" spans="1:8" ht="15">
      <c r="B61" s="58"/>
      <c r="C61" s="58"/>
      <c r="D61" s="58"/>
      <c r="E61" s="54"/>
      <c r="F61" s="57"/>
      <c r="G61" s="53"/>
    </row>
    <row r="62" spans="1:8" ht="15">
      <c r="B62" s="58"/>
      <c r="C62" s="58"/>
      <c r="D62" s="58"/>
      <c r="E62" s="54"/>
      <c r="F62" s="57"/>
      <c r="G62" s="53"/>
    </row>
    <row r="63" spans="1:8" ht="15">
      <c r="B63" s="171"/>
      <c r="C63" s="171"/>
      <c r="D63" s="171"/>
      <c r="E63" s="171"/>
      <c r="F63" s="53"/>
      <c r="G63" s="53"/>
    </row>
    <row r="64" spans="1:8">
      <c r="B64" s="59"/>
      <c r="C64" s="54"/>
      <c r="D64" s="54"/>
      <c r="E64" s="55"/>
      <c r="F64" s="63"/>
      <c r="G64" s="53"/>
    </row>
    <row r="65" spans="2:7">
      <c r="B65" s="59"/>
      <c r="C65" s="54"/>
      <c r="D65" s="54"/>
      <c r="E65" s="62"/>
      <c r="F65" s="57"/>
      <c r="G65" s="53"/>
    </row>
    <row r="66" spans="2:7" ht="15">
      <c r="B66" s="64"/>
      <c r="C66" s="64"/>
      <c r="D66" s="64"/>
      <c r="E66" s="65"/>
      <c r="F66" s="53"/>
      <c r="G66" s="53"/>
    </row>
    <row r="67" spans="2:7">
      <c r="B67" s="59"/>
      <c r="C67" s="54"/>
      <c r="D67" s="54"/>
      <c r="E67" s="55"/>
      <c r="F67" s="53"/>
      <c r="G67" s="53"/>
    </row>
    <row r="68" spans="2:7">
      <c r="B68" s="59"/>
      <c r="C68" s="54"/>
      <c r="D68" s="54"/>
      <c r="E68" s="56"/>
      <c r="F68" s="57"/>
      <c r="G68" s="53"/>
    </row>
    <row r="69" spans="2:7" ht="15">
      <c r="B69" s="64"/>
      <c r="C69" s="64"/>
      <c r="D69" s="64"/>
      <c r="E69" s="65"/>
      <c r="F69" s="53"/>
      <c r="G69" s="53"/>
    </row>
    <row r="70" spans="2:7">
      <c r="B70" s="57"/>
      <c r="C70" s="57"/>
      <c r="D70" s="57"/>
      <c r="E70" s="54"/>
      <c r="F70" s="66"/>
      <c r="G70" s="53"/>
    </row>
    <row r="71" spans="2:7" ht="15">
      <c r="B71" s="171"/>
      <c r="C71" s="171"/>
      <c r="D71" s="171"/>
      <c r="E71" s="171"/>
      <c r="F71" s="66"/>
      <c r="G71" s="53"/>
    </row>
    <row r="72" spans="2:7">
      <c r="B72" s="53"/>
      <c r="C72" s="54"/>
      <c r="D72" s="54"/>
      <c r="E72" s="67"/>
      <c r="F72" s="69"/>
      <c r="G72" s="53"/>
    </row>
    <row r="73" spans="2:7">
      <c r="B73" s="52"/>
      <c r="C73" s="52"/>
      <c r="D73" s="52"/>
      <c r="E73" s="68"/>
      <c r="F73" s="52"/>
      <c r="G73" s="53"/>
    </row>
    <row r="74" spans="2:7">
      <c r="B74" s="59"/>
      <c r="C74" s="54"/>
      <c r="D74" s="54"/>
      <c r="E74" s="55"/>
      <c r="F74" s="53"/>
      <c r="G74" s="53"/>
    </row>
    <row r="75" spans="2:7">
      <c r="B75" s="59"/>
      <c r="C75" s="54"/>
      <c r="D75" s="54"/>
      <c r="E75" s="55"/>
      <c r="F75" s="53"/>
      <c r="G75" s="53"/>
    </row>
    <row r="76" spans="2:7">
      <c r="B76" s="59"/>
      <c r="C76" s="54"/>
      <c r="D76" s="54"/>
      <c r="E76" s="70"/>
      <c r="F76" s="72"/>
      <c r="G76" s="53"/>
    </row>
    <row r="77" spans="2:7">
      <c r="B77" s="59"/>
      <c r="C77" s="54"/>
      <c r="D77" s="54"/>
      <c r="E77" s="71"/>
      <c r="F77" s="69"/>
      <c r="G77" s="53"/>
    </row>
    <row r="78" spans="2:7">
      <c r="B78" s="53"/>
      <c r="C78" s="53"/>
      <c r="D78" s="53"/>
      <c r="E78" s="54"/>
      <c r="F78" s="53"/>
      <c r="G78" s="53"/>
    </row>
    <row r="79" spans="2:7">
      <c r="B79" s="53"/>
      <c r="C79" s="53"/>
      <c r="D79" s="53"/>
      <c r="E79" s="54"/>
      <c r="F79" s="53"/>
      <c r="G79" s="53"/>
    </row>
    <row r="80" spans="2:7">
      <c r="B80" s="53"/>
      <c r="C80" s="53"/>
      <c r="D80" s="53"/>
      <c r="E80" s="54"/>
      <c r="G80" s="53"/>
    </row>
  </sheetData>
  <mergeCells count="14">
    <mergeCell ref="B1:G3"/>
    <mergeCell ref="B55:E55"/>
    <mergeCell ref="B63:E63"/>
    <mergeCell ref="B71:E71"/>
    <mergeCell ref="B53:E54"/>
    <mergeCell ref="B11:E12"/>
    <mergeCell ref="B19:E20"/>
    <mergeCell ref="B36:E37"/>
    <mergeCell ref="B26:B27"/>
    <mergeCell ref="D26:D27"/>
    <mergeCell ref="C26:C27"/>
    <mergeCell ref="B43:B44"/>
    <mergeCell ref="C43:C44"/>
    <mergeCell ref="D43:D44"/>
  </mergeCells>
  <pageMargins left="0.7" right="0.7" top="0.75" bottom="0.75" header="0.3" footer="0.3"/>
  <pageSetup paperSize="9"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5E222-649A-4478-9A37-97A21E7E9AAF}">
  <sheetPr>
    <tabColor rgb="FFFF0000"/>
    <pageSetUpPr fitToPage="1"/>
  </sheetPr>
  <dimension ref="A1:L52"/>
  <sheetViews>
    <sheetView showGridLines="0" zoomScale="55" zoomScaleNormal="55" workbookViewId="0">
      <selection activeCell="C49" sqref="C49"/>
    </sheetView>
  </sheetViews>
  <sheetFormatPr baseColWidth="10" defaultColWidth="11.625" defaultRowHeight="14.25"/>
  <cols>
    <col min="1" max="1" width="13.375" style="4" customWidth="1"/>
    <col min="2" max="2" width="39.625" style="4" customWidth="1"/>
    <col min="3" max="3" width="13.75" style="4" customWidth="1"/>
    <col min="4" max="4" width="14.25" style="4" customWidth="1"/>
    <col min="5" max="5" width="16.5" style="4" customWidth="1"/>
    <col min="6" max="6" width="16.875" style="4" customWidth="1"/>
    <col min="7" max="7" width="35.875" style="4" customWidth="1"/>
    <col min="8" max="8" width="12.75" style="4" customWidth="1"/>
    <col min="9" max="10" width="12.25" style="4" customWidth="1"/>
    <col min="11" max="11" width="11.625" style="4"/>
    <col min="12" max="12" width="5.625" style="4" customWidth="1"/>
    <col min="13" max="16384" width="11.625" style="4"/>
  </cols>
  <sheetData>
    <row r="1" spans="1:1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thickBot="1">
      <c r="A2" s="4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.75" thickBot="1">
      <c r="A3" s="5"/>
      <c r="B3" s="74" t="s">
        <v>76</v>
      </c>
      <c r="C3" s="5"/>
      <c r="D3" s="5"/>
      <c r="E3" s="5"/>
      <c r="F3" s="5"/>
      <c r="G3" s="74" t="s">
        <v>77</v>
      </c>
      <c r="H3" s="5"/>
      <c r="I3" s="5"/>
      <c r="J3" s="5"/>
      <c r="K3" s="5"/>
      <c r="L3" s="5"/>
    </row>
    <row r="4" spans="1:12" ht="16.149999999999999" customHeight="1">
      <c r="A4" s="5"/>
      <c r="B4" s="75" t="s">
        <v>64</v>
      </c>
      <c r="C4" s="13" t="s">
        <v>26</v>
      </c>
      <c r="D4" s="13" t="s">
        <v>25</v>
      </c>
      <c r="E4" s="76">
        <f>Caractéristiques!E24</f>
        <v>0</v>
      </c>
      <c r="F4" s="77"/>
      <c r="G4" s="75" t="s">
        <v>64</v>
      </c>
      <c r="H4" s="13" t="s">
        <v>38</v>
      </c>
      <c r="I4" s="13" t="s">
        <v>25</v>
      </c>
      <c r="J4" s="76">
        <f>Caractéristiques!E41</f>
        <v>0</v>
      </c>
      <c r="K4" s="5"/>
      <c r="L4" s="5"/>
    </row>
    <row r="5" spans="1:12" ht="17.45" customHeight="1">
      <c r="A5" s="5"/>
      <c r="B5" s="78" t="s">
        <v>65</v>
      </c>
      <c r="C5" s="36" t="s">
        <v>59</v>
      </c>
      <c r="D5" s="36" t="s">
        <v>91</v>
      </c>
      <c r="E5" s="79">
        <f>Caractéristiques!E31</f>
        <v>0</v>
      </c>
      <c r="F5" s="77"/>
      <c r="G5" s="78" t="s">
        <v>65</v>
      </c>
      <c r="H5" s="36" t="s">
        <v>62</v>
      </c>
      <c r="I5" s="36" t="s">
        <v>91</v>
      </c>
      <c r="J5" s="79">
        <f>Caractéristiques!E48</f>
        <v>0</v>
      </c>
      <c r="K5" s="5"/>
      <c r="L5" s="5"/>
    </row>
    <row r="6" spans="1:12" ht="19.149999999999999" customHeight="1">
      <c r="A6" s="5"/>
      <c r="B6" s="80" t="s">
        <v>56</v>
      </c>
      <c r="C6" s="36" t="s">
        <v>49</v>
      </c>
      <c r="D6" s="21" t="s">
        <v>48</v>
      </c>
      <c r="E6" s="79">
        <f>Caractéristiques!E32</f>
        <v>0</v>
      </c>
      <c r="F6" s="77"/>
      <c r="G6" s="80" t="s">
        <v>56</v>
      </c>
      <c r="H6" s="36" t="s">
        <v>52</v>
      </c>
      <c r="I6" s="21" t="s">
        <v>48</v>
      </c>
      <c r="J6" s="79">
        <f>Caractéristiques!E49</f>
        <v>0</v>
      </c>
      <c r="K6" s="5"/>
      <c r="L6" s="5"/>
    </row>
    <row r="7" spans="1:12" ht="19.149999999999999" customHeight="1" thickBot="1">
      <c r="A7" s="5"/>
      <c r="B7" s="81" t="s">
        <v>47</v>
      </c>
      <c r="C7" s="82" t="s">
        <v>50</v>
      </c>
      <c r="D7" s="25" t="s">
        <v>48</v>
      </c>
      <c r="E7" s="83">
        <f>Caractéristiques!E33</f>
        <v>0</v>
      </c>
      <c r="F7" s="77"/>
      <c r="G7" s="81" t="s">
        <v>47</v>
      </c>
      <c r="H7" s="82" t="s">
        <v>53</v>
      </c>
      <c r="I7" s="25" t="s">
        <v>48</v>
      </c>
      <c r="J7" s="83">
        <f>Caractéristiques!E50</f>
        <v>0</v>
      </c>
      <c r="K7" s="5"/>
      <c r="L7" s="5"/>
    </row>
    <row r="8" spans="1:12" ht="19.149999999999999" customHeight="1">
      <c r="A8" s="5"/>
      <c r="B8" s="100"/>
      <c r="C8" s="50"/>
      <c r="D8" s="50"/>
      <c r="E8" s="84"/>
      <c r="F8" s="5"/>
      <c r="G8" s="5"/>
      <c r="H8" s="5"/>
      <c r="I8" s="5"/>
      <c r="J8" s="5"/>
      <c r="K8" s="5"/>
      <c r="L8" s="5"/>
    </row>
    <row r="9" spans="1:12" ht="19.149999999999999" customHeight="1" thickBot="1">
      <c r="A9" s="5"/>
      <c r="B9" s="100"/>
      <c r="C9" s="50"/>
      <c r="D9" s="50"/>
      <c r="E9" s="84"/>
      <c r="F9" s="49"/>
      <c r="G9" s="5"/>
      <c r="H9" s="5"/>
      <c r="I9" s="5"/>
      <c r="J9" s="5"/>
      <c r="K9" s="5"/>
      <c r="L9" s="5"/>
    </row>
    <row r="10" spans="1:12" ht="16.149999999999999" customHeight="1" thickBot="1">
      <c r="A10" s="4" t="s">
        <v>71</v>
      </c>
      <c r="B10" s="49"/>
      <c r="C10" s="85" t="s">
        <v>76</v>
      </c>
      <c r="D10" s="86"/>
      <c r="E10" s="85" t="s">
        <v>77</v>
      </c>
      <c r="F10" s="86"/>
      <c r="G10" s="5"/>
      <c r="H10" s="5"/>
      <c r="I10" s="5"/>
      <c r="J10" s="5"/>
      <c r="K10" s="5"/>
      <c r="L10" s="5"/>
    </row>
    <row r="11" spans="1:12">
      <c r="A11" s="5"/>
      <c r="B11" s="104" t="s">
        <v>66</v>
      </c>
      <c r="C11" s="101" t="s">
        <v>67</v>
      </c>
      <c r="D11" s="102" t="s">
        <v>68</v>
      </c>
      <c r="E11" s="101" t="s">
        <v>67</v>
      </c>
      <c r="F11" s="102" t="s">
        <v>68</v>
      </c>
      <c r="G11" s="5"/>
      <c r="H11" s="191" t="s">
        <v>0</v>
      </c>
      <c r="I11" s="192"/>
      <c r="J11" s="193"/>
      <c r="K11" s="11"/>
      <c r="L11" s="5"/>
    </row>
    <row r="12" spans="1:12">
      <c r="A12" s="5"/>
      <c r="B12" s="105"/>
      <c r="C12" s="101" t="s">
        <v>70</v>
      </c>
      <c r="D12" s="102" t="s">
        <v>70</v>
      </c>
      <c r="E12" s="101" t="s">
        <v>70</v>
      </c>
      <c r="F12" s="102" t="s">
        <v>70</v>
      </c>
      <c r="G12" s="5"/>
      <c r="H12" s="194" t="s">
        <v>2</v>
      </c>
      <c r="I12" s="195"/>
      <c r="J12" s="196"/>
      <c r="K12" s="11"/>
      <c r="L12" s="5"/>
    </row>
    <row r="13" spans="1:12">
      <c r="A13" s="5"/>
      <c r="B13" s="105" t="s">
        <v>69</v>
      </c>
      <c r="C13" s="103" t="s">
        <v>25</v>
      </c>
      <c r="D13" s="87" t="s">
        <v>48</v>
      </c>
      <c r="E13" s="103" t="s">
        <v>25</v>
      </c>
      <c r="F13" s="87" t="s">
        <v>48</v>
      </c>
      <c r="G13" s="5"/>
      <c r="H13" s="197" t="s">
        <v>3</v>
      </c>
      <c r="I13" s="198"/>
      <c r="J13" s="199"/>
      <c r="K13" s="11"/>
      <c r="L13" s="5"/>
    </row>
    <row r="14" spans="1:12" ht="15" thickBot="1">
      <c r="A14" s="5"/>
      <c r="B14" s="106">
        <v>0</v>
      </c>
      <c r="C14" s="88">
        <f>E4</f>
        <v>0</v>
      </c>
      <c r="D14" s="89">
        <f>E7</f>
        <v>0</v>
      </c>
      <c r="E14" s="88">
        <f>J4</f>
        <v>0</v>
      </c>
      <c r="F14" s="89">
        <f>J7</f>
        <v>0</v>
      </c>
      <c r="G14" s="5"/>
      <c r="H14" s="200" t="s">
        <v>1</v>
      </c>
      <c r="I14" s="201"/>
      <c r="J14" s="202"/>
      <c r="K14" s="11"/>
      <c r="L14" s="5"/>
    </row>
    <row r="15" spans="1:12">
      <c r="A15" s="5"/>
      <c r="B15" s="106">
        <v>1</v>
      </c>
      <c r="C15" s="90"/>
      <c r="D15" s="91"/>
      <c r="E15" s="90"/>
      <c r="F15" s="91"/>
      <c r="G15" s="11"/>
      <c r="H15" s="11"/>
      <c r="I15" s="11"/>
      <c r="J15" s="11"/>
      <c r="K15" s="11"/>
      <c r="L15" s="5"/>
    </row>
    <row r="16" spans="1:12">
      <c r="A16" s="5"/>
      <c r="B16" s="106">
        <v>2</v>
      </c>
      <c r="C16" s="90"/>
      <c r="D16" s="91"/>
      <c r="E16" s="90"/>
      <c r="F16" s="91"/>
      <c r="G16" s="11"/>
      <c r="H16" s="11"/>
      <c r="I16" s="11"/>
      <c r="J16" s="11"/>
      <c r="K16" s="11"/>
      <c r="L16" s="5"/>
    </row>
    <row r="17" spans="1:12">
      <c r="A17" s="5"/>
      <c r="B17" s="106">
        <v>3</v>
      </c>
      <c r="C17" s="90"/>
      <c r="D17" s="91"/>
      <c r="E17" s="90"/>
      <c r="F17" s="91"/>
      <c r="G17" s="11"/>
      <c r="H17" s="11"/>
      <c r="I17" s="11"/>
      <c r="J17" s="11"/>
      <c r="K17" s="11"/>
      <c r="L17" s="5"/>
    </row>
    <row r="18" spans="1:12">
      <c r="A18" s="5"/>
      <c r="B18" s="106">
        <v>4</v>
      </c>
      <c r="C18" s="90"/>
      <c r="D18" s="91"/>
      <c r="E18" s="90"/>
      <c r="F18" s="91"/>
      <c r="G18" s="11"/>
      <c r="H18" s="11"/>
      <c r="I18" s="11"/>
      <c r="J18" s="11"/>
      <c r="K18" s="11"/>
      <c r="L18" s="5"/>
    </row>
    <row r="19" spans="1:12">
      <c r="A19" s="5"/>
      <c r="B19" s="106">
        <v>5</v>
      </c>
      <c r="C19" s="90"/>
      <c r="D19" s="91"/>
      <c r="E19" s="90"/>
      <c r="F19" s="91"/>
      <c r="G19" s="11"/>
      <c r="H19" s="11"/>
      <c r="I19" s="11"/>
      <c r="J19" s="11"/>
      <c r="K19" s="11"/>
      <c r="L19" s="5"/>
    </row>
    <row r="20" spans="1:12">
      <c r="A20" s="5"/>
      <c r="B20" s="106">
        <v>6</v>
      </c>
      <c r="C20" s="90"/>
      <c r="D20" s="91"/>
      <c r="E20" s="90"/>
      <c r="F20" s="91"/>
      <c r="G20" s="11"/>
      <c r="H20" s="11"/>
      <c r="I20" s="11"/>
      <c r="J20" s="11"/>
      <c r="K20" s="11"/>
      <c r="L20" s="5"/>
    </row>
    <row r="21" spans="1:12">
      <c r="A21" s="5"/>
      <c r="B21" s="106">
        <v>7</v>
      </c>
      <c r="C21" s="90"/>
      <c r="D21" s="91"/>
      <c r="E21" s="90"/>
      <c r="F21" s="91"/>
      <c r="G21" s="11"/>
      <c r="H21" s="11"/>
      <c r="I21" s="11"/>
      <c r="J21" s="11"/>
      <c r="K21" s="11"/>
      <c r="L21" s="5"/>
    </row>
    <row r="22" spans="1:12">
      <c r="A22" s="5"/>
      <c r="B22" s="106">
        <v>8</v>
      </c>
      <c r="C22" s="90"/>
      <c r="D22" s="91"/>
      <c r="E22" s="90"/>
      <c r="F22" s="91"/>
      <c r="G22" s="11"/>
      <c r="H22" s="11"/>
      <c r="I22" s="11"/>
      <c r="J22" s="11"/>
      <c r="K22" s="11"/>
      <c r="L22" s="5"/>
    </row>
    <row r="23" spans="1:12">
      <c r="A23" s="5"/>
      <c r="B23" s="106">
        <v>9</v>
      </c>
      <c r="C23" s="90"/>
      <c r="D23" s="91"/>
      <c r="E23" s="90"/>
      <c r="F23" s="91"/>
      <c r="G23" s="11"/>
      <c r="H23" s="11"/>
      <c r="I23" s="11"/>
      <c r="J23" s="11"/>
      <c r="K23" s="11"/>
      <c r="L23" s="5"/>
    </row>
    <row r="24" spans="1:12">
      <c r="A24" s="5"/>
      <c r="B24" s="106">
        <v>10</v>
      </c>
      <c r="C24" s="90"/>
      <c r="D24" s="91"/>
      <c r="E24" s="90"/>
      <c r="F24" s="91"/>
      <c r="G24" s="11"/>
      <c r="H24" s="11"/>
      <c r="I24" s="11"/>
      <c r="J24" s="11"/>
      <c r="K24" s="11"/>
      <c r="L24" s="5"/>
    </row>
    <row r="25" spans="1:12">
      <c r="A25" s="5"/>
      <c r="B25" s="106">
        <v>11</v>
      </c>
      <c r="C25" s="90"/>
      <c r="D25" s="91"/>
      <c r="E25" s="90"/>
      <c r="F25" s="91"/>
      <c r="G25" s="11"/>
      <c r="H25" s="11"/>
      <c r="I25" s="11"/>
      <c r="J25" s="11"/>
      <c r="K25" s="11"/>
      <c r="L25" s="5"/>
    </row>
    <row r="26" spans="1:12">
      <c r="A26" s="5"/>
      <c r="B26" s="106">
        <v>12</v>
      </c>
      <c r="C26" s="90"/>
      <c r="D26" s="91"/>
      <c r="E26" s="90"/>
      <c r="F26" s="91"/>
      <c r="G26" s="11"/>
      <c r="H26" s="11"/>
      <c r="I26" s="11"/>
      <c r="J26" s="11"/>
      <c r="K26" s="11"/>
      <c r="L26" s="5"/>
    </row>
    <row r="27" spans="1:12">
      <c r="A27" s="5"/>
      <c r="B27" s="106">
        <v>13</v>
      </c>
      <c r="C27" s="90"/>
      <c r="D27" s="91"/>
      <c r="E27" s="90"/>
      <c r="F27" s="91"/>
      <c r="G27" s="11"/>
      <c r="H27" s="11"/>
      <c r="I27" s="11"/>
      <c r="J27" s="11"/>
      <c r="K27" s="11"/>
      <c r="L27" s="5"/>
    </row>
    <row r="28" spans="1:12">
      <c r="A28" s="5"/>
      <c r="B28" s="107">
        <v>14</v>
      </c>
      <c r="C28" s="92"/>
      <c r="D28" s="93"/>
      <c r="E28" s="92"/>
      <c r="F28" s="93"/>
      <c r="G28" s="11"/>
      <c r="H28" s="11"/>
      <c r="I28" s="11"/>
      <c r="J28" s="11"/>
      <c r="K28" s="11"/>
      <c r="L28" s="5"/>
    </row>
    <row r="29" spans="1:12" ht="15" thickBot="1">
      <c r="A29" s="5"/>
      <c r="B29" s="108">
        <v>15</v>
      </c>
      <c r="C29" s="94"/>
      <c r="D29" s="95"/>
      <c r="E29" s="94"/>
      <c r="F29" s="95"/>
      <c r="G29" s="11"/>
      <c r="H29" s="11"/>
      <c r="I29" s="11"/>
      <c r="J29" s="11"/>
      <c r="K29" s="11"/>
      <c r="L29" s="5"/>
    </row>
    <row r="30" spans="1:12">
      <c r="A30" s="5"/>
      <c r="B30" s="49"/>
      <c r="C30" s="49"/>
      <c r="D30" s="49"/>
      <c r="E30" s="49"/>
      <c r="F30" s="11"/>
      <c r="G30" s="11"/>
      <c r="H30" s="11"/>
      <c r="I30" s="11"/>
      <c r="J30" s="11"/>
      <c r="K30" s="11"/>
      <c r="L30" s="5"/>
    </row>
    <row r="31" spans="1:12">
      <c r="A31" s="5"/>
      <c r="B31" s="49"/>
      <c r="C31" s="49"/>
      <c r="D31" s="49"/>
      <c r="E31" s="49"/>
      <c r="F31" s="11"/>
      <c r="G31" s="11"/>
      <c r="H31" s="11"/>
      <c r="I31" s="11"/>
      <c r="J31" s="11"/>
      <c r="K31" s="11"/>
      <c r="L31" s="5"/>
    </row>
    <row r="32" spans="1:12">
      <c r="A32" s="5"/>
      <c r="B32" s="49"/>
      <c r="C32" s="49"/>
      <c r="D32" s="49"/>
      <c r="E32" s="49"/>
      <c r="F32" s="11"/>
      <c r="G32" s="11"/>
      <c r="H32" s="11"/>
      <c r="I32" s="11"/>
      <c r="J32" s="11"/>
      <c r="K32" s="11"/>
      <c r="L32" s="5"/>
    </row>
    <row r="33" spans="1:12" s="96" customFormat="1" ht="15" thickBot="1">
      <c r="A33" s="96" t="s">
        <v>72</v>
      </c>
      <c r="B33" s="97"/>
      <c r="C33" s="97"/>
      <c r="D33" s="97"/>
      <c r="E33" s="97"/>
      <c r="F33" s="98"/>
      <c r="G33" s="98"/>
      <c r="H33" s="98"/>
      <c r="I33" s="98"/>
      <c r="J33" s="98"/>
      <c r="K33" s="98"/>
      <c r="L33" s="99"/>
    </row>
    <row r="34" spans="1:12" s="96" customFormat="1">
      <c r="A34" s="99"/>
      <c r="B34" s="110"/>
      <c r="C34" s="111"/>
      <c r="D34" s="111"/>
      <c r="E34" s="111"/>
      <c r="F34" s="112"/>
      <c r="G34" s="98"/>
      <c r="H34" s="98"/>
      <c r="I34" s="98"/>
      <c r="J34" s="98"/>
      <c r="K34" s="98"/>
      <c r="L34" s="99"/>
    </row>
    <row r="35" spans="1:12" s="96" customFormat="1">
      <c r="A35" s="99"/>
      <c r="B35" s="113" t="s">
        <v>78</v>
      </c>
      <c r="C35" s="97"/>
      <c r="D35" s="97"/>
      <c r="E35" s="114"/>
      <c r="F35" s="115" t="s">
        <v>79</v>
      </c>
      <c r="G35" s="98"/>
      <c r="H35" s="98"/>
      <c r="I35" s="98"/>
      <c r="J35" s="98"/>
      <c r="K35" s="98"/>
      <c r="L35" s="99"/>
    </row>
    <row r="36" spans="1:12" s="96" customFormat="1">
      <c r="A36" s="99"/>
      <c r="B36" s="113" t="s">
        <v>80</v>
      </c>
      <c r="C36" s="189"/>
      <c r="D36" s="190"/>
      <c r="E36" s="97" t="s">
        <v>81</v>
      </c>
      <c r="F36" s="115"/>
      <c r="G36" s="98"/>
      <c r="H36" s="98"/>
      <c r="I36" s="98"/>
      <c r="J36" s="98"/>
      <c r="K36" s="98"/>
      <c r="L36" s="99"/>
    </row>
    <row r="37" spans="1:12" s="96" customFormat="1">
      <c r="A37" s="99"/>
      <c r="B37" s="113"/>
      <c r="C37" s="97"/>
      <c r="D37" s="97"/>
      <c r="E37" s="97"/>
      <c r="F37" s="115"/>
      <c r="G37" s="98"/>
      <c r="H37" s="98"/>
      <c r="I37" s="98"/>
      <c r="J37" s="98"/>
      <c r="K37" s="98"/>
      <c r="L37" s="99"/>
    </row>
    <row r="38" spans="1:12" s="96" customFormat="1">
      <c r="A38" s="99"/>
      <c r="B38" s="113" t="s">
        <v>82</v>
      </c>
      <c r="C38" s="97"/>
      <c r="D38" s="97"/>
      <c r="E38" s="114"/>
      <c r="F38" s="115" t="s">
        <v>79</v>
      </c>
      <c r="G38" s="98"/>
      <c r="H38" s="98"/>
      <c r="I38" s="98"/>
      <c r="J38" s="98"/>
      <c r="K38" s="98"/>
      <c r="L38" s="99"/>
    </row>
    <row r="39" spans="1:12" s="96" customFormat="1">
      <c r="A39" s="99"/>
      <c r="B39" s="113" t="s">
        <v>80</v>
      </c>
      <c r="C39" s="189"/>
      <c r="D39" s="190"/>
      <c r="E39" s="97" t="s">
        <v>83</v>
      </c>
      <c r="F39" s="115"/>
      <c r="G39" s="98"/>
      <c r="H39" s="98"/>
      <c r="I39" s="98"/>
      <c r="J39" s="98"/>
      <c r="K39" s="98"/>
      <c r="L39" s="99"/>
    </row>
    <row r="40" spans="1:12">
      <c r="A40" s="49"/>
      <c r="B40" s="116"/>
      <c r="C40" s="49"/>
      <c r="D40" s="49"/>
      <c r="E40" s="49"/>
      <c r="F40" s="117"/>
      <c r="G40" s="11"/>
      <c r="H40" s="11"/>
      <c r="I40" s="11"/>
      <c r="J40" s="11"/>
      <c r="K40" s="11"/>
      <c r="L40" s="5"/>
    </row>
    <row r="41" spans="1:12">
      <c r="A41" s="49"/>
      <c r="B41" s="116" t="s">
        <v>84</v>
      </c>
      <c r="C41" s="189"/>
      <c r="D41" s="190"/>
      <c r="E41" s="109"/>
      <c r="F41" s="118"/>
      <c r="G41" s="48"/>
      <c r="H41" s="11"/>
      <c r="I41" s="11"/>
      <c r="J41" s="11"/>
      <c r="K41" s="11"/>
      <c r="L41" s="5"/>
    </row>
    <row r="42" spans="1:12">
      <c r="A42" s="49"/>
      <c r="B42" s="160"/>
      <c r="C42" s="187"/>
      <c r="D42" s="188"/>
      <c r="E42" s="109"/>
      <c r="F42" s="118"/>
      <c r="G42" s="48"/>
      <c r="H42" s="11"/>
      <c r="I42" s="11"/>
      <c r="J42" s="11"/>
      <c r="K42" s="11"/>
      <c r="L42" s="5"/>
    </row>
    <row r="43" spans="1:12">
      <c r="A43" s="49"/>
      <c r="B43" s="116" t="s">
        <v>120</v>
      </c>
      <c r="C43" s="189"/>
      <c r="D43" s="190"/>
      <c r="E43" s="49"/>
      <c r="F43" s="118"/>
      <c r="G43" s="48"/>
      <c r="H43" s="11"/>
      <c r="I43" s="11"/>
      <c r="J43" s="11"/>
      <c r="K43" s="11"/>
      <c r="L43" s="5"/>
    </row>
    <row r="44" spans="1:12" ht="15" thickBot="1">
      <c r="A44" s="49"/>
      <c r="B44" s="161"/>
      <c r="C44" s="162"/>
      <c r="D44" s="162"/>
      <c r="E44" s="162"/>
      <c r="F44" s="163"/>
      <c r="G44" s="11"/>
      <c r="H44" s="11"/>
      <c r="I44" s="11"/>
      <c r="J44" s="11"/>
      <c r="K44" s="11"/>
      <c r="L44" s="5"/>
    </row>
    <row r="45" spans="1:12">
      <c r="A45" s="49"/>
      <c r="B45" s="49"/>
      <c r="C45" s="49"/>
      <c r="D45" s="49"/>
      <c r="E45" s="49"/>
      <c r="F45" s="5"/>
      <c r="G45" s="5"/>
      <c r="H45" s="5"/>
      <c r="I45" s="5"/>
      <c r="J45" s="5"/>
      <c r="K45" s="5"/>
      <c r="L45" s="5"/>
    </row>
    <row r="46" spans="1:12">
      <c r="A46" s="49"/>
      <c r="B46" s="49"/>
      <c r="C46" s="49"/>
      <c r="D46" s="49"/>
      <c r="E46" s="49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</sheetData>
  <mergeCells count="9">
    <mergeCell ref="C42:D42"/>
    <mergeCell ref="C43:D43"/>
    <mergeCell ref="C39:D39"/>
    <mergeCell ref="C41:D41"/>
    <mergeCell ref="H11:J11"/>
    <mergeCell ref="H12:J12"/>
    <mergeCell ref="H13:J13"/>
    <mergeCell ref="H14:J14"/>
    <mergeCell ref="C36:D36"/>
  </mergeCells>
  <conditionalFormatting sqref="E30:E33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4:E35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7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8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E39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25" right="0.25" top="0.75" bottom="0.75" header="0.3" footer="0.3"/>
  <pageSetup paperSize="205" scale="6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FA09F-2D2B-48EF-ABF9-DBA6ACAAF192}">
  <sheetPr>
    <tabColor theme="3" tint="0.499984740745262"/>
  </sheetPr>
  <dimension ref="A1:M26"/>
  <sheetViews>
    <sheetView showGridLines="0" workbookViewId="0">
      <selection activeCell="L13" sqref="L13"/>
    </sheetView>
  </sheetViews>
  <sheetFormatPr baseColWidth="10" defaultRowHeight="14.25"/>
  <cols>
    <col min="1" max="1" width="5.625" customWidth="1"/>
    <col min="2" max="2" width="42.625" customWidth="1"/>
    <col min="3" max="3" width="10.625" customWidth="1"/>
    <col min="4" max="4" width="16.625" customWidth="1"/>
    <col min="5" max="5" width="15.625" customWidth="1"/>
    <col min="6" max="8" width="5.625" customWidth="1"/>
    <col min="9" max="9" width="30.625" customWidth="1"/>
    <col min="10" max="10" width="20.625" customWidth="1"/>
    <col min="11" max="11" width="30.625" customWidth="1"/>
    <col min="12" max="12" width="20.625" customWidth="1"/>
  </cols>
  <sheetData>
    <row r="1" spans="1:13" ht="14.25" customHeight="1">
      <c r="A1" s="3"/>
      <c r="B1" s="170" t="s">
        <v>96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4.25" customHeight="1">
      <c r="A2" s="3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ht="14.25" customHeight="1">
      <c r="A3" s="3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spans="1:13" ht="15" thickBot="1"/>
    <row r="5" spans="1:13" ht="20.100000000000001" customHeight="1" thickBot="1">
      <c r="B5" s="130" t="s">
        <v>6</v>
      </c>
      <c r="H5" s="121"/>
      <c r="I5" s="209" t="s">
        <v>99</v>
      </c>
      <c r="J5" s="209"/>
      <c r="K5" s="209"/>
      <c r="L5" s="164"/>
      <c r="M5" s="122"/>
    </row>
    <row r="6" spans="1:13" ht="20.100000000000001" customHeight="1">
      <c r="B6" s="131" t="s">
        <v>2</v>
      </c>
      <c r="H6" s="123"/>
      <c r="I6" s="150" t="s">
        <v>97</v>
      </c>
      <c r="J6" s="124"/>
      <c r="K6" s="210" t="s">
        <v>98</v>
      </c>
      <c r="L6" s="210"/>
      <c r="M6" s="125"/>
    </row>
    <row r="7" spans="1:13" ht="20.100000000000001" customHeight="1">
      <c r="B7" s="132" t="s">
        <v>3</v>
      </c>
      <c r="H7" s="123"/>
      <c r="I7" s="151"/>
      <c r="J7" s="126"/>
      <c r="K7" s="151"/>
      <c r="L7" s="151"/>
      <c r="M7" s="125"/>
    </row>
    <row r="8" spans="1:13" ht="20.100000000000001" customHeight="1" thickBot="1">
      <c r="B8" s="133" t="s">
        <v>7</v>
      </c>
      <c r="H8" s="123"/>
      <c r="I8" s="152">
        <f>E14</f>
        <v>0</v>
      </c>
      <c r="J8" s="153" t="s">
        <v>100</v>
      </c>
      <c r="K8" s="152">
        <f>E14</f>
        <v>0</v>
      </c>
      <c r="L8" s="151"/>
      <c r="M8" s="125"/>
    </row>
    <row r="9" spans="1:13" ht="20.100000000000001" customHeight="1">
      <c r="H9" s="123"/>
      <c r="I9" s="151"/>
      <c r="J9" s="126"/>
      <c r="K9" s="151"/>
      <c r="L9" s="151"/>
      <c r="M9" s="125"/>
    </row>
    <row r="10" spans="1:13" ht="20.100000000000001" customHeight="1">
      <c r="H10" s="123"/>
      <c r="I10" s="151"/>
      <c r="J10" s="126"/>
      <c r="K10" s="151"/>
      <c r="L10" s="151"/>
      <c r="M10" s="125"/>
    </row>
    <row r="11" spans="1:13" ht="20.100000000000001" customHeight="1" thickBot="1">
      <c r="H11" s="123"/>
      <c r="I11" s="151"/>
      <c r="J11" s="126"/>
      <c r="K11" s="151"/>
      <c r="L11" s="154" t="s">
        <v>100</v>
      </c>
      <c r="M11" s="125"/>
    </row>
    <row r="12" spans="1:13" ht="20.100000000000001" customHeight="1">
      <c r="B12" s="203" t="s">
        <v>103</v>
      </c>
      <c r="C12" s="204"/>
      <c r="D12" s="204"/>
      <c r="E12" s="205"/>
      <c r="H12" s="123"/>
      <c r="I12" s="151"/>
      <c r="J12" s="165"/>
      <c r="K12" s="151"/>
      <c r="L12" s="155" t="s">
        <v>108</v>
      </c>
      <c r="M12" s="125"/>
    </row>
    <row r="13" spans="1:13" ht="20.100000000000001" customHeight="1" thickBot="1">
      <c r="B13" s="206"/>
      <c r="C13" s="207"/>
      <c r="D13" s="207"/>
      <c r="E13" s="208"/>
      <c r="H13" s="123"/>
      <c r="I13" s="151"/>
      <c r="J13" s="166"/>
      <c r="K13" s="151"/>
      <c r="L13" s="149">
        <f>E16</f>
        <v>0</v>
      </c>
      <c r="M13" s="125"/>
    </row>
    <row r="14" spans="1:13" ht="20.100000000000001" customHeight="1">
      <c r="B14" s="134" t="s">
        <v>107</v>
      </c>
      <c r="C14" s="135" t="s">
        <v>106</v>
      </c>
      <c r="D14" s="136" t="s">
        <v>5</v>
      </c>
      <c r="E14" s="137"/>
      <c r="H14" s="123"/>
      <c r="I14" s="151"/>
      <c r="J14" s="167"/>
      <c r="K14" s="151"/>
      <c r="L14" s="151"/>
      <c r="M14" s="125"/>
    </row>
    <row r="15" spans="1:13" ht="20.100000000000001" customHeight="1">
      <c r="B15" s="138" t="s">
        <v>101</v>
      </c>
      <c r="C15" s="139" t="s">
        <v>105</v>
      </c>
      <c r="D15" s="140" t="s">
        <v>5</v>
      </c>
      <c r="E15" s="141"/>
      <c r="H15" s="123"/>
      <c r="I15" s="151"/>
      <c r="J15" s="126"/>
      <c r="K15" s="151"/>
      <c r="L15" s="154" t="s">
        <v>121</v>
      </c>
      <c r="M15" s="125"/>
    </row>
    <row r="16" spans="1:13" ht="20.100000000000001" customHeight="1">
      <c r="B16" s="142" t="s">
        <v>102</v>
      </c>
      <c r="C16" s="143" t="s">
        <v>104</v>
      </c>
      <c r="D16" s="144" t="s">
        <v>5</v>
      </c>
      <c r="E16" s="145">
        <f>E14-E15</f>
        <v>0</v>
      </c>
      <c r="H16" s="123"/>
      <c r="I16" s="151"/>
      <c r="J16" s="126"/>
      <c r="K16" s="151"/>
      <c r="L16" s="155" t="s">
        <v>122</v>
      </c>
      <c r="M16" s="125"/>
    </row>
    <row r="17" spans="2:13" ht="20.100000000000001" customHeight="1" thickBot="1">
      <c r="B17" s="146" t="s">
        <v>123</v>
      </c>
      <c r="C17" s="147" t="s">
        <v>124</v>
      </c>
      <c r="D17" s="148"/>
      <c r="E17" s="168" t="e">
        <f>E14/E15</f>
        <v>#DIV/0!</v>
      </c>
      <c r="H17" s="123"/>
      <c r="I17" s="151"/>
      <c r="J17" s="126"/>
      <c r="K17" s="151"/>
      <c r="L17" s="169" t="e">
        <f>E17</f>
        <v>#DIV/0!</v>
      </c>
      <c r="M17" s="125"/>
    </row>
    <row r="18" spans="2:13" ht="20.100000000000001" customHeight="1">
      <c r="H18" s="123"/>
      <c r="I18" s="151"/>
      <c r="J18" s="126"/>
      <c r="K18" s="151"/>
      <c r="L18" s="151"/>
      <c r="M18" s="125"/>
    </row>
    <row r="19" spans="2:13" ht="20.100000000000001" customHeight="1">
      <c r="H19" s="123"/>
      <c r="I19" s="151"/>
      <c r="J19" s="126"/>
      <c r="K19" s="151"/>
      <c r="L19" s="151"/>
      <c r="M19" s="125"/>
    </row>
    <row r="20" spans="2:13" ht="20.100000000000001" customHeight="1">
      <c r="H20" s="123"/>
      <c r="I20" s="152">
        <f>E14</f>
        <v>0</v>
      </c>
      <c r="J20" s="153" t="s">
        <v>101</v>
      </c>
      <c r="K20" s="152">
        <f>E15</f>
        <v>0</v>
      </c>
      <c r="L20" s="151"/>
      <c r="M20" s="125"/>
    </row>
    <row r="21" spans="2:13" ht="20.100000000000001" customHeight="1">
      <c r="H21" s="123"/>
      <c r="I21" s="151"/>
      <c r="J21" s="126"/>
      <c r="K21" s="151"/>
      <c r="L21" s="151"/>
      <c r="M21" s="125"/>
    </row>
    <row r="22" spans="2:13" ht="20.100000000000001" customHeight="1" thickBot="1">
      <c r="H22" s="127"/>
      <c r="I22" s="128"/>
      <c r="J22" s="128"/>
      <c r="K22" s="128"/>
      <c r="L22" s="128"/>
      <c r="M22" s="129"/>
    </row>
    <row r="23" spans="2:13" ht="20.100000000000001" customHeight="1"/>
    <row r="24" spans="2:13" ht="20.100000000000001" customHeight="1"/>
    <row r="25" spans="2:13" ht="20.100000000000001" customHeight="1"/>
    <row r="26" spans="2:13" ht="20.100000000000001" customHeight="1"/>
  </sheetData>
  <mergeCells count="4">
    <mergeCell ref="B12:E13"/>
    <mergeCell ref="I5:K5"/>
    <mergeCell ref="B1:M3"/>
    <mergeCell ref="K6:L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Données</vt:lpstr>
      <vt:lpstr>Caractéristiques</vt:lpstr>
      <vt:lpstr>Etudes</vt:lpstr>
      <vt:lpstr>Expérimentation</vt:lpstr>
      <vt:lpstr>Caractéristiques!Zone_d_impression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2025-09-03T15:45:01Z</cp:lastPrinted>
  <dcterms:created xsi:type="dcterms:W3CDTF">2025-04-28T18:57:12Z</dcterms:created>
  <dcterms:modified xsi:type="dcterms:W3CDTF">2025-12-10T14:34:48Z</dcterms:modified>
</cp:coreProperties>
</file>